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8580" activeTab="1"/>
  </bookViews>
  <sheets>
    <sheet name="Мікропр  План" sheetId="1" r:id="rId1"/>
    <sheet name="Лист2" sheetId="2" r:id="rId2"/>
    <sheet name="Лист3" sheetId="3" r:id="rId3"/>
  </sheets>
  <definedNames>
    <definedName name="_xlnm.Print_Area" localSheetId="0">'Мікропр  План'!$A$1:$Z$32</definedName>
  </definedNames>
  <calcPr fullCalcOnLoad="1"/>
</workbook>
</file>

<file path=xl/sharedStrings.xml><?xml version="1.0" encoding="utf-8"?>
<sst xmlns="http://schemas.openxmlformats.org/spreadsheetml/2006/main" count="68" uniqueCount="62">
  <si>
    <t>грн</t>
  </si>
  <si>
    <t>Назва установи</t>
  </si>
  <si>
    <t>№п/п</t>
  </si>
  <si>
    <t xml:space="preserve"> </t>
  </si>
  <si>
    <t>Сума</t>
  </si>
  <si>
    <t>мб</t>
  </si>
  <si>
    <t>Разом</t>
  </si>
  <si>
    <t>об</t>
  </si>
  <si>
    <t>Виконання робіт, грн</t>
  </si>
  <si>
    <t>Залишок,</t>
  </si>
  <si>
    <t xml:space="preserve">виконано  </t>
  </si>
  <si>
    <t>Назва  мікропроекту</t>
  </si>
  <si>
    <t>Примітка</t>
  </si>
  <si>
    <t>Миколаївська гімназія</t>
  </si>
  <si>
    <t>Київецький НВК</t>
  </si>
  <si>
    <t>спонс</t>
  </si>
  <si>
    <t>Пріоритет №3: Освітня галузь</t>
  </si>
  <si>
    <t>Всього</t>
  </si>
  <si>
    <t>Об</t>
  </si>
  <si>
    <t>РБ</t>
  </si>
  <si>
    <t>МБ</t>
  </si>
  <si>
    <t>Миколаївська ЗОШ №1</t>
  </si>
  <si>
    <t>Більченський НВК</t>
  </si>
  <si>
    <t>Гірський НВК</t>
  </si>
  <si>
    <t>Дроговизька ЗОШ І-ІІІст.</t>
  </si>
  <si>
    <t>Внесок  Громади</t>
  </si>
  <si>
    <t>Колодрубівська зОШ І-ІІІст.</t>
  </si>
  <si>
    <t>Н-Опарська ЗОШ І-ІІІст.</t>
  </si>
  <si>
    <t>Роздільська ЗОШ І-ІІІст.</t>
  </si>
  <si>
    <t>Рудниківський НВК</t>
  </si>
  <si>
    <t>Черницький НВК</t>
  </si>
  <si>
    <t>Раделицький НВК</t>
  </si>
  <si>
    <t>Веринська ЗОШ</t>
  </si>
  <si>
    <t>Крупська ЗОШ</t>
  </si>
  <si>
    <t>Криницька зОШ</t>
  </si>
  <si>
    <t>М.ГорожанківськаЗОШ</t>
  </si>
  <si>
    <t>№</t>
  </si>
  <si>
    <t>п/п</t>
  </si>
  <si>
    <t>(с/р)</t>
  </si>
  <si>
    <t>Спонсорські</t>
  </si>
  <si>
    <t>кошти</t>
  </si>
  <si>
    <t>тис.грн.</t>
  </si>
  <si>
    <t>Назва мікропроекту</t>
  </si>
  <si>
    <t>Капітальний ремонт шатрового даху  Миколаївської гімназії в м.Миколаїв Львівської обл.</t>
  </si>
  <si>
    <t>"Освітня галузь-капітальний ремонт : утеплення фасаду Миколаївської ЗОШ І-ІІІст. №1 в м.Миколаїв Львівської обл.</t>
  </si>
  <si>
    <t xml:space="preserve">Реєстр </t>
  </si>
  <si>
    <t>Заміна віконних та дверних блоків на металопластикові в Роздільській ЗОШ І-ІІІст.в смт.Розділ Миколаївського району  Львівської обл.</t>
  </si>
  <si>
    <t>Капітальний ремонт частини огорожі Криницької ЗОШ І-ІІст. в с.Криниця Миколаївського району Львівської обл.</t>
  </si>
  <si>
    <t>Капітальний ремонт перекриття Більченського НВК(ЗНЗ-ДНЗ) в с.Більче Миколаївського району Львівської обл.</t>
  </si>
  <si>
    <t>Капітальний ремонт шатрового даху  Дроговизької ЗОШ І-ІІІст. в с. Дроговиж Миколаївського району Львівської обл.</t>
  </si>
  <si>
    <t>Фін-вий</t>
  </si>
  <si>
    <t>Нефін-вий</t>
  </si>
  <si>
    <t xml:space="preserve">гр.роб </t>
  </si>
  <si>
    <t>2017 рік</t>
  </si>
  <si>
    <t>Капітальний ремонт шатрового даху Миколаївської гімназії в м.Миколаїв Львівської області</t>
  </si>
  <si>
    <t>ПП "Полірембуд" уг.№8 від 09.06.2017р. (832 м.кв)</t>
  </si>
  <si>
    <t>Г.К.</t>
  </si>
  <si>
    <t xml:space="preserve">       </t>
  </si>
  <si>
    <t xml:space="preserve">мб-395м²  </t>
  </si>
  <si>
    <t xml:space="preserve">спонс- обрешітка </t>
  </si>
  <si>
    <t xml:space="preserve">об-95,7м²  +341,3 м² </t>
  </si>
  <si>
    <t xml:space="preserve">Разом-832 м²  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</si>
</sst>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5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sz val="10"/>
      <color indexed="10"/>
      <name val="Arial Cyr"/>
      <family val="0"/>
    </font>
    <font>
      <b/>
      <sz val="8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2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Times New Roman"/>
      <family val="1"/>
    </font>
    <font>
      <sz val="11"/>
      <name val="Arial Cyr"/>
      <family val="0"/>
    </font>
    <font>
      <i/>
      <sz val="9"/>
      <name val="Arial Cyr"/>
      <family val="0"/>
    </font>
    <font>
      <b/>
      <sz val="9"/>
      <color indexed="16"/>
      <name val="Arial Cyr"/>
      <family val="0"/>
    </font>
    <font>
      <i/>
      <sz val="10"/>
      <color indexed="1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12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0" borderId="0" applyNumberFormat="0" applyBorder="0" applyAlignment="0" applyProtection="0"/>
    <xf numFmtId="0" fontId="0" fillId="31" borderId="8" applyNumberFormat="0" applyFont="0" applyAlignment="0" applyProtection="0"/>
    <xf numFmtId="0" fontId="49" fillId="29" borderId="9" applyNumberFormat="0" applyAlignment="0" applyProtection="0"/>
    <xf numFmtId="0" fontId="50" fillId="32" borderId="0" applyNumberFormat="0" applyBorder="0" applyAlignment="0" applyProtection="0"/>
    <xf numFmtId="0" fontId="6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9" fillId="0" borderId="0" xfId="0" applyFont="1" applyAlignment="1">
      <alignment/>
    </xf>
    <xf numFmtId="0" fontId="2" fillId="0" borderId="17" xfId="0" applyFont="1" applyBorder="1" applyAlignment="1">
      <alignment horizontal="center"/>
    </xf>
    <xf numFmtId="3" fontId="0" fillId="0" borderId="18" xfId="0" applyNumberFormat="1" applyBorder="1" applyAlignment="1">
      <alignment/>
    </xf>
    <xf numFmtId="0" fontId="2" fillId="0" borderId="14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13" fillId="0" borderId="24" xfId="0" applyFont="1" applyBorder="1" applyAlignment="1">
      <alignment/>
    </xf>
    <xf numFmtId="0" fontId="13" fillId="0" borderId="0" xfId="0" applyFont="1" applyAlignment="1">
      <alignment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8" fillId="0" borderId="27" xfId="0" applyFont="1" applyBorder="1" applyAlignment="1">
      <alignment/>
    </xf>
    <xf numFmtId="180" fontId="13" fillId="0" borderId="24" xfId="0" applyNumberFormat="1" applyFont="1" applyBorder="1" applyAlignment="1">
      <alignment/>
    </xf>
    <xf numFmtId="180" fontId="8" fillId="0" borderId="24" xfId="0" applyNumberFormat="1" applyFont="1" applyBorder="1" applyAlignment="1">
      <alignment/>
    </xf>
    <xf numFmtId="0" fontId="13" fillId="34" borderId="24" xfId="0" applyFont="1" applyFill="1" applyBorder="1" applyAlignment="1">
      <alignment/>
    </xf>
    <xf numFmtId="0" fontId="8" fillId="34" borderId="24" xfId="0" applyFont="1" applyFill="1" applyBorder="1" applyAlignment="1">
      <alignment/>
    </xf>
    <xf numFmtId="180" fontId="8" fillId="34" borderId="24" xfId="0" applyNumberFormat="1" applyFont="1" applyFill="1" applyBorder="1" applyAlignment="1">
      <alignment/>
    </xf>
    <xf numFmtId="180" fontId="8" fillId="35" borderId="2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13" fillId="0" borderId="28" xfId="0" applyFont="1" applyBorder="1" applyAlignment="1">
      <alignment/>
    </xf>
    <xf numFmtId="0" fontId="13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4" fillId="0" borderId="24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/>
    </xf>
    <xf numFmtId="180" fontId="8" fillId="36" borderId="24" xfId="0" applyNumberFormat="1" applyFont="1" applyFill="1" applyBorder="1" applyAlignment="1">
      <alignment/>
    </xf>
    <xf numFmtId="180" fontId="13" fillId="36" borderId="24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" fillId="0" borderId="23" xfId="0" applyFont="1" applyBorder="1" applyAlignment="1">
      <alignment/>
    </xf>
    <xf numFmtId="0" fontId="16" fillId="0" borderId="23" xfId="0" applyFont="1" applyBorder="1" applyAlignment="1">
      <alignment/>
    </xf>
    <xf numFmtId="0" fontId="18" fillId="0" borderId="28" xfId="0" applyFont="1" applyBorder="1" applyAlignment="1">
      <alignment horizontal="right"/>
    </xf>
    <xf numFmtId="3" fontId="7" fillId="0" borderId="25" xfId="59" applyNumberFormat="1" applyFont="1" applyBorder="1" applyAlignment="1">
      <alignment horizontal="center" vertical="center" wrapText="1"/>
      <protection/>
    </xf>
    <xf numFmtId="3" fontId="7" fillId="0" borderId="38" xfId="59" applyNumberFormat="1" applyFont="1" applyBorder="1" applyAlignment="1">
      <alignment horizontal="center" vertical="center" wrapText="1"/>
      <protection/>
    </xf>
    <xf numFmtId="3" fontId="7" fillId="0" borderId="40" xfId="59" applyNumberFormat="1" applyFont="1" applyBorder="1" applyAlignment="1">
      <alignment horizontal="center" vertical="center" wrapText="1"/>
      <protection/>
    </xf>
    <xf numFmtId="0" fontId="8" fillId="33" borderId="4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7" fillId="0" borderId="0" xfId="59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37" borderId="0" xfId="0" applyFont="1" applyFill="1" applyBorder="1" applyAlignment="1">
      <alignment horizontal="right"/>
    </xf>
    <xf numFmtId="0" fontId="0" fillId="37" borderId="0" xfId="0" applyFill="1" applyBorder="1" applyAlignment="1">
      <alignment/>
    </xf>
    <xf numFmtId="0" fontId="2" fillId="37" borderId="0" xfId="0" applyFont="1" applyFill="1" applyBorder="1" applyAlignment="1">
      <alignment/>
    </xf>
    <xf numFmtId="9" fontId="0" fillId="0" borderId="0" xfId="40" applyFont="1" applyBorder="1" applyAlignment="1">
      <alignment horizontal="center"/>
    </xf>
    <xf numFmtId="0" fontId="0" fillId="38" borderId="0" xfId="0" applyFill="1" applyBorder="1" applyAlignment="1">
      <alignment/>
    </xf>
    <xf numFmtId="0" fontId="17" fillId="0" borderId="0" xfId="0" applyFont="1" applyBorder="1" applyAlignment="1">
      <alignment/>
    </xf>
    <xf numFmtId="0" fontId="0" fillId="0" borderId="39" xfId="0" applyBorder="1" applyAlignment="1">
      <alignment horizontal="center"/>
    </xf>
    <xf numFmtId="0" fontId="0" fillId="0" borderId="42" xfId="0" applyBorder="1" applyAlignment="1">
      <alignment horizontal="center"/>
    </xf>
    <xf numFmtId="0" fontId="5" fillId="37" borderId="38" xfId="0" applyFont="1" applyFill="1" applyBorder="1" applyAlignment="1">
      <alignment horizontal="right"/>
    </xf>
    <xf numFmtId="0" fontId="0" fillId="37" borderId="43" xfId="0" applyFill="1" applyBorder="1" applyAlignment="1">
      <alignment/>
    </xf>
    <xf numFmtId="0" fontId="2" fillId="37" borderId="44" xfId="0" applyFont="1" applyFill="1" applyBorder="1" applyAlignment="1">
      <alignment/>
    </xf>
    <xf numFmtId="0" fontId="2" fillId="37" borderId="43" xfId="0" applyFont="1" applyFill="1" applyBorder="1" applyAlignment="1">
      <alignment/>
    </xf>
    <xf numFmtId="0" fontId="2" fillId="37" borderId="18" xfId="0" applyFont="1" applyFill="1" applyBorder="1" applyAlignment="1">
      <alignment/>
    </xf>
    <xf numFmtId="0" fontId="17" fillId="0" borderId="44" xfId="0" applyFont="1" applyBorder="1" applyAlignment="1">
      <alignment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Стиль 1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1"/>
  <sheetViews>
    <sheetView view="pageBreakPreview" zoomScaleSheetLayoutView="100" zoomScalePageLayoutView="0" workbookViewId="0" topLeftCell="A1">
      <selection activeCell="E6" sqref="E6"/>
    </sheetView>
  </sheetViews>
  <sheetFormatPr defaultColWidth="9.00390625" defaultRowHeight="12.75"/>
  <cols>
    <col min="1" max="1" width="1.625" style="0" customWidth="1"/>
    <col min="2" max="2" width="4.125" style="0" customWidth="1"/>
    <col min="3" max="3" width="6.375" style="0" customWidth="1"/>
    <col min="4" max="4" width="24.125" style="0" customWidth="1"/>
    <col min="5" max="5" width="32.125" style="0" customWidth="1"/>
    <col min="6" max="6" width="12.375" style="0" customWidth="1"/>
    <col min="7" max="7" width="10.625" style="0" customWidth="1"/>
    <col min="8" max="8" width="11.00390625" style="0" customWidth="1"/>
    <col min="9" max="9" width="10.75390625" style="0" customWidth="1"/>
    <col min="10" max="10" width="10.00390625" style="0" customWidth="1"/>
    <col min="11" max="11" width="11.25390625" style="0" customWidth="1"/>
    <col min="12" max="12" width="10.25390625" style="0" customWidth="1"/>
  </cols>
  <sheetData>
    <row r="1" ht="15" customHeight="1">
      <c r="L1" s="35" t="s">
        <v>41</v>
      </c>
    </row>
    <row r="2" spans="2:12" s="24" customFormat="1" ht="16.5" customHeight="1">
      <c r="B2" s="26" t="s">
        <v>36</v>
      </c>
      <c r="C2" s="27" t="s">
        <v>45</v>
      </c>
      <c r="D2" s="27" t="s">
        <v>1</v>
      </c>
      <c r="E2" s="27" t="s">
        <v>42</v>
      </c>
      <c r="F2" s="28" t="s">
        <v>17</v>
      </c>
      <c r="G2" s="27" t="s">
        <v>18</v>
      </c>
      <c r="H2" s="27" t="s">
        <v>19</v>
      </c>
      <c r="I2" s="27" t="s">
        <v>20</v>
      </c>
      <c r="J2" s="27" t="s">
        <v>39</v>
      </c>
      <c r="K2" s="25" t="s">
        <v>25</v>
      </c>
      <c r="L2" s="23"/>
    </row>
    <row r="3" spans="2:12" s="24" customFormat="1" ht="16.5" customHeight="1">
      <c r="B3" s="36" t="s">
        <v>37</v>
      </c>
      <c r="C3" s="37" t="s">
        <v>36</v>
      </c>
      <c r="D3" s="37"/>
      <c r="E3" s="37"/>
      <c r="F3" s="38"/>
      <c r="G3" s="37"/>
      <c r="H3" s="37"/>
      <c r="I3" s="37" t="s">
        <v>38</v>
      </c>
      <c r="J3" s="37" t="s">
        <v>40</v>
      </c>
      <c r="K3" s="27" t="s">
        <v>50</v>
      </c>
      <c r="L3" s="26" t="s">
        <v>51</v>
      </c>
    </row>
    <row r="4" spans="2:12" s="24" customFormat="1" ht="39.75" customHeight="1">
      <c r="B4" s="23">
        <v>1</v>
      </c>
      <c r="C4" s="23">
        <v>778</v>
      </c>
      <c r="D4" s="40" t="s">
        <v>21</v>
      </c>
      <c r="E4" s="39" t="s">
        <v>44</v>
      </c>
      <c r="F4" s="30">
        <f>SUM(G4:L4)</f>
        <v>400</v>
      </c>
      <c r="G4" s="29">
        <v>180</v>
      </c>
      <c r="H4" s="29">
        <v>195.6</v>
      </c>
      <c r="I4" s="29">
        <v>0</v>
      </c>
      <c r="J4" s="29">
        <v>0</v>
      </c>
      <c r="K4" s="29">
        <v>0</v>
      </c>
      <c r="L4" s="29">
        <v>24.4</v>
      </c>
    </row>
    <row r="5" spans="2:12" s="24" customFormat="1" ht="39" customHeight="1">
      <c r="B5" s="23">
        <v>2</v>
      </c>
      <c r="C5" s="23">
        <v>472</v>
      </c>
      <c r="D5" s="40" t="s">
        <v>13</v>
      </c>
      <c r="E5" s="39" t="s">
        <v>43</v>
      </c>
      <c r="F5" s="30">
        <f aca="true" t="shared" si="0" ref="F5:F20">SUM(G5:L5)</f>
        <v>299.996</v>
      </c>
      <c r="G5" s="29">
        <v>150</v>
      </c>
      <c r="H5" s="29">
        <v>109.796</v>
      </c>
      <c r="I5" s="29">
        <v>0</v>
      </c>
      <c r="J5" s="29">
        <v>0</v>
      </c>
      <c r="K5" s="29">
        <v>24</v>
      </c>
      <c r="L5" s="29">
        <v>16.2</v>
      </c>
    </row>
    <row r="6" spans="2:12" s="24" customFormat="1" ht="51.75" customHeight="1">
      <c r="B6" s="23">
        <v>3</v>
      </c>
      <c r="C6" s="23">
        <v>843</v>
      </c>
      <c r="D6" s="40" t="s">
        <v>28</v>
      </c>
      <c r="E6" s="39" t="s">
        <v>46</v>
      </c>
      <c r="F6" s="41">
        <f t="shared" si="0"/>
        <v>299.92560000000003</v>
      </c>
      <c r="G6" s="42">
        <v>117</v>
      </c>
      <c r="H6" s="42">
        <v>90</v>
      </c>
      <c r="I6" s="42">
        <v>50.0756</v>
      </c>
      <c r="J6" s="42">
        <v>6.012</v>
      </c>
      <c r="K6" s="42">
        <v>24.85</v>
      </c>
      <c r="L6" s="42">
        <v>11.988</v>
      </c>
    </row>
    <row r="7" spans="2:12" s="24" customFormat="1" ht="48.75" customHeight="1">
      <c r="B7" s="23">
        <v>4</v>
      </c>
      <c r="C7" s="23">
        <v>1299</v>
      </c>
      <c r="D7" s="40" t="s">
        <v>22</v>
      </c>
      <c r="E7" s="39" t="s">
        <v>48</v>
      </c>
      <c r="F7" s="30">
        <f t="shared" si="0"/>
        <v>400</v>
      </c>
      <c r="G7" s="29">
        <v>199</v>
      </c>
      <c r="H7" s="29"/>
      <c r="I7" s="29">
        <v>176</v>
      </c>
      <c r="J7" s="29">
        <v>25</v>
      </c>
      <c r="K7" s="29"/>
      <c r="L7" s="29"/>
    </row>
    <row r="8" spans="2:12" s="24" customFormat="1" ht="16.5" customHeight="1">
      <c r="B8" s="23">
        <v>5</v>
      </c>
      <c r="C8" s="23">
        <v>849</v>
      </c>
      <c r="D8" s="40" t="s">
        <v>23</v>
      </c>
      <c r="E8" s="23"/>
      <c r="F8" s="34">
        <f t="shared" si="0"/>
        <v>191.79999999999998</v>
      </c>
      <c r="G8" s="29">
        <v>90</v>
      </c>
      <c r="H8" s="29">
        <v>63.2</v>
      </c>
      <c r="I8" s="29">
        <v>12</v>
      </c>
      <c r="J8" s="29">
        <v>2.5</v>
      </c>
      <c r="K8" s="29">
        <v>9.5</v>
      </c>
      <c r="L8" s="29">
        <v>14.6</v>
      </c>
    </row>
    <row r="9" spans="2:12" s="24" customFormat="1" ht="48.75" customHeight="1">
      <c r="B9" s="23">
        <v>6</v>
      </c>
      <c r="C9" s="23">
        <v>728</v>
      </c>
      <c r="D9" s="40" t="s">
        <v>24</v>
      </c>
      <c r="E9" s="39" t="s">
        <v>49</v>
      </c>
      <c r="F9" s="30">
        <f t="shared" si="0"/>
        <v>299</v>
      </c>
      <c r="G9" s="29">
        <v>132</v>
      </c>
      <c r="H9" s="29">
        <v>80.264</v>
      </c>
      <c r="I9" s="29">
        <v>50</v>
      </c>
      <c r="J9" s="29">
        <v>8</v>
      </c>
      <c r="K9" s="29">
        <v>10</v>
      </c>
      <c r="L9" s="29">
        <v>18.736</v>
      </c>
    </row>
    <row r="10" spans="2:12" s="24" customFormat="1" ht="16.5" customHeight="1">
      <c r="B10" s="23">
        <v>7</v>
      </c>
      <c r="C10" s="23">
        <v>522</v>
      </c>
      <c r="D10" s="40" t="s">
        <v>14</v>
      </c>
      <c r="E10" s="23"/>
      <c r="F10" s="41">
        <f t="shared" si="0"/>
        <v>399.991</v>
      </c>
      <c r="G10" s="42">
        <v>178</v>
      </c>
      <c r="H10" s="42">
        <v>175.717</v>
      </c>
      <c r="I10" s="42"/>
      <c r="J10" s="42">
        <v>15</v>
      </c>
      <c r="K10" s="42">
        <v>10.68</v>
      </c>
      <c r="L10" s="42">
        <v>20.594</v>
      </c>
    </row>
    <row r="11" spans="2:12" s="24" customFormat="1" ht="16.5" customHeight="1">
      <c r="B11" s="23">
        <v>8</v>
      </c>
      <c r="C11" s="23">
        <v>421</v>
      </c>
      <c r="D11" s="40" t="s">
        <v>26</v>
      </c>
      <c r="E11" s="23"/>
      <c r="F11" s="41">
        <f t="shared" si="0"/>
        <v>299.7702</v>
      </c>
      <c r="G11" s="42">
        <v>130</v>
      </c>
      <c r="H11" s="42">
        <v>106.4202</v>
      </c>
      <c r="I11" s="42">
        <v>20</v>
      </c>
      <c r="J11" s="42">
        <v>5</v>
      </c>
      <c r="K11" s="42">
        <v>16.83</v>
      </c>
      <c r="L11" s="42">
        <v>21.52</v>
      </c>
    </row>
    <row r="12" spans="2:12" s="24" customFormat="1" ht="16.5" customHeight="1">
      <c r="B12" s="23">
        <v>9</v>
      </c>
      <c r="C12" s="23">
        <v>288</v>
      </c>
      <c r="D12" s="40" t="s">
        <v>27</v>
      </c>
      <c r="E12" s="23"/>
      <c r="F12" s="30">
        <f t="shared" si="0"/>
        <v>299.996</v>
      </c>
      <c r="G12" s="29">
        <v>140</v>
      </c>
      <c r="H12" s="29">
        <v>140.76</v>
      </c>
      <c r="I12" s="29"/>
      <c r="J12" s="29">
        <v>1</v>
      </c>
      <c r="K12" s="29">
        <v>2.61</v>
      </c>
      <c r="L12" s="29">
        <v>15.626</v>
      </c>
    </row>
    <row r="13" spans="2:12" s="24" customFormat="1" ht="16.5" customHeight="1">
      <c r="B13" s="23">
        <v>10</v>
      </c>
      <c r="C13" s="23">
        <v>1080</v>
      </c>
      <c r="D13" s="40" t="s">
        <v>31</v>
      </c>
      <c r="E13" s="23"/>
      <c r="F13" s="41">
        <f t="shared" si="0"/>
        <v>249.053</v>
      </c>
      <c r="G13" s="42">
        <v>95.731</v>
      </c>
      <c r="H13" s="42">
        <v>100</v>
      </c>
      <c r="I13" s="42">
        <v>20</v>
      </c>
      <c r="J13" s="42">
        <v>5.93</v>
      </c>
      <c r="K13" s="42">
        <v>10</v>
      </c>
      <c r="L13" s="42">
        <v>17.392</v>
      </c>
    </row>
    <row r="14" spans="2:12" s="24" customFormat="1" ht="16.5" customHeight="1">
      <c r="B14" s="23">
        <v>11</v>
      </c>
      <c r="C14" s="23">
        <v>473</v>
      </c>
      <c r="D14" s="40" t="s">
        <v>29</v>
      </c>
      <c r="E14" s="23"/>
      <c r="F14" s="30">
        <f t="shared" si="0"/>
        <v>299.989</v>
      </c>
      <c r="G14" s="29">
        <v>135</v>
      </c>
      <c r="H14" s="29">
        <v>67.1</v>
      </c>
      <c r="I14" s="29">
        <v>50</v>
      </c>
      <c r="J14" s="29">
        <v>10</v>
      </c>
      <c r="K14" s="29">
        <v>27.859</v>
      </c>
      <c r="L14" s="29">
        <v>10.03</v>
      </c>
    </row>
    <row r="15" spans="2:12" s="24" customFormat="1" ht="16.5" customHeight="1">
      <c r="B15" s="23">
        <v>12</v>
      </c>
      <c r="C15" s="23">
        <v>543</v>
      </c>
      <c r="D15" s="40" t="s">
        <v>30</v>
      </c>
      <c r="E15" s="23"/>
      <c r="F15" s="34">
        <f>SUM(G15:L15)</f>
        <v>394.02200000000005</v>
      </c>
      <c r="G15" s="29">
        <v>200</v>
      </c>
      <c r="H15" s="29">
        <v>125</v>
      </c>
      <c r="I15" s="29">
        <v>45</v>
      </c>
      <c r="J15" s="29"/>
      <c r="K15" s="29">
        <v>13.6</v>
      </c>
      <c r="L15" s="29">
        <v>10.422</v>
      </c>
    </row>
    <row r="16" spans="2:12" s="24" customFormat="1" ht="16.5" customHeight="1">
      <c r="B16" s="23">
        <v>13</v>
      </c>
      <c r="C16" s="23">
        <v>1024</v>
      </c>
      <c r="D16" s="40" t="s">
        <v>30</v>
      </c>
      <c r="E16" s="23"/>
      <c r="F16" s="34">
        <f t="shared" si="0"/>
        <v>394.02200000000005</v>
      </c>
      <c r="G16" s="29">
        <v>200</v>
      </c>
      <c r="H16" s="29">
        <v>125</v>
      </c>
      <c r="I16" s="29">
        <v>45</v>
      </c>
      <c r="J16" s="29"/>
      <c r="K16" s="29">
        <v>13.6</v>
      </c>
      <c r="L16" s="29">
        <v>10.422</v>
      </c>
    </row>
    <row r="17" spans="2:12" s="24" customFormat="1" ht="16.5" customHeight="1">
      <c r="B17" s="23">
        <v>14</v>
      </c>
      <c r="C17" s="23">
        <v>222</v>
      </c>
      <c r="D17" s="40" t="s">
        <v>32</v>
      </c>
      <c r="E17" s="23"/>
      <c r="F17" s="41">
        <f t="shared" si="0"/>
        <v>64.026</v>
      </c>
      <c r="G17" s="42">
        <v>24.456</v>
      </c>
      <c r="H17" s="42">
        <v>24.457</v>
      </c>
      <c r="I17" s="42"/>
      <c r="J17" s="42"/>
      <c r="K17" s="42">
        <v>10</v>
      </c>
      <c r="L17" s="42">
        <v>5.113</v>
      </c>
    </row>
    <row r="18" spans="2:12" s="24" customFormat="1" ht="49.5" customHeight="1">
      <c r="B18" s="23">
        <v>15</v>
      </c>
      <c r="C18" s="23">
        <v>1400</v>
      </c>
      <c r="D18" s="40" t="s">
        <v>34</v>
      </c>
      <c r="E18" s="39" t="s">
        <v>47</v>
      </c>
      <c r="F18" s="30">
        <f t="shared" si="0"/>
        <v>299.9148</v>
      </c>
      <c r="G18" s="29">
        <v>135</v>
      </c>
      <c r="H18" s="29">
        <v>91.4808</v>
      </c>
      <c r="I18" s="29">
        <v>33</v>
      </c>
      <c r="J18" s="29">
        <v>2</v>
      </c>
      <c r="K18" s="29">
        <v>20</v>
      </c>
      <c r="L18" s="29">
        <v>18.434</v>
      </c>
    </row>
    <row r="19" spans="2:12" s="24" customFormat="1" ht="16.5" customHeight="1">
      <c r="B19" s="23">
        <v>16</v>
      </c>
      <c r="C19" s="23">
        <v>304</v>
      </c>
      <c r="D19" s="40" t="s">
        <v>33</v>
      </c>
      <c r="E19" s="23"/>
      <c r="F19" s="30">
        <f t="shared" si="0"/>
        <v>60.689</v>
      </c>
      <c r="G19" s="29">
        <v>28</v>
      </c>
      <c r="H19" s="29">
        <v>28.415</v>
      </c>
      <c r="I19" s="29"/>
      <c r="J19" s="29"/>
      <c r="K19" s="29"/>
      <c r="L19" s="29">
        <v>4.274</v>
      </c>
    </row>
    <row r="20" spans="2:12" s="24" customFormat="1" ht="16.5" customHeight="1">
      <c r="B20" s="23">
        <v>17</v>
      </c>
      <c r="C20" s="23">
        <v>62</v>
      </c>
      <c r="D20" s="40" t="s">
        <v>35</v>
      </c>
      <c r="E20" s="23"/>
      <c r="F20" s="30">
        <f t="shared" si="0"/>
        <v>175.99999999999997</v>
      </c>
      <c r="G20" s="29">
        <v>80</v>
      </c>
      <c r="H20" s="29">
        <v>82.193</v>
      </c>
      <c r="I20" s="29"/>
      <c r="J20" s="29"/>
      <c r="K20" s="29"/>
      <c r="L20" s="29">
        <v>13.807</v>
      </c>
    </row>
    <row r="21" spans="2:12" s="24" customFormat="1" ht="27.75" customHeight="1">
      <c r="B21" s="31"/>
      <c r="C21" s="31"/>
      <c r="D21" s="32" t="s">
        <v>17</v>
      </c>
      <c r="E21" s="32"/>
      <c r="F21" s="33">
        <f>SUM(F4:F20)</f>
        <v>4828.194600000001</v>
      </c>
      <c r="G21" s="33">
        <f aca="true" t="shared" si="1" ref="G21:L21">SUM(G4:G20)</f>
        <v>2214.187</v>
      </c>
      <c r="H21" s="33">
        <f t="shared" si="1"/>
        <v>1605.403</v>
      </c>
      <c r="I21" s="33">
        <f t="shared" si="1"/>
        <v>501.0756</v>
      </c>
      <c r="J21" s="33">
        <f t="shared" si="1"/>
        <v>80.44200000000001</v>
      </c>
      <c r="K21" s="33">
        <f t="shared" si="1"/>
        <v>193.529</v>
      </c>
      <c r="L21" s="33">
        <f t="shared" si="1"/>
        <v>233.558</v>
      </c>
    </row>
    <row r="22" s="24" customFormat="1" ht="16.5" customHeight="1"/>
    <row r="23" s="24" customFormat="1" ht="15" customHeight="1"/>
    <row r="24" s="24" customFormat="1" ht="14.25" customHeight="1"/>
    <row r="25" s="24" customFormat="1" ht="18" customHeight="1"/>
    <row r="26" s="24" customFormat="1" ht="12.75" customHeight="1"/>
    <row r="27" s="24" customFormat="1" ht="15"/>
    <row r="28" s="24" customFormat="1" ht="15"/>
    <row r="29" s="24" customFormat="1" ht="13.5" customHeight="1"/>
    <row r="31" ht="12.75" customHeight="1"/>
    <row r="36" ht="12.75" customHeight="1"/>
    <row r="37" ht="15.75" customHeight="1"/>
    <row r="38" ht="19.5" customHeight="1"/>
    <row r="40" ht="12.75" customHeight="1"/>
    <row r="42" ht="15.75" customHeight="1"/>
    <row r="44" s="14" customFormat="1" ht="12.75" customHeight="1"/>
    <row r="50" ht="24" customHeight="1"/>
  </sheetData>
  <sheetProtection/>
  <printOptions/>
  <pageMargins left="0.1968503937007874" right="0.1968503937007874" top="0.1968503937007874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83"/>
  <sheetViews>
    <sheetView tabSelected="1" zoomScalePageLayoutView="0" workbookViewId="0" topLeftCell="A1">
      <selection activeCell="D26" sqref="D26"/>
    </sheetView>
  </sheetViews>
  <sheetFormatPr defaultColWidth="9.00390625" defaultRowHeight="12.75"/>
  <cols>
    <col min="1" max="1" width="0.6171875" style="0" customWidth="1"/>
    <col min="2" max="2" width="2.875" style="0" customWidth="1"/>
    <col min="3" max="3" width="23.875" style="0" customWidth="1"/>
    <col min="4" max="4" width="34.00390625" style="0" customWidth="1"/>
    <col min="5" max="5" width="11.125" style="0" customWidth="1"/>
    <col min="6" max="6" width="9.875" style="0" customWidth="1"/>
    <col min="7" max="7" width="21.625" style="0" customWidth="1"/>
    <col min="8" max="8" width="13.875" style="0" customWidth="1"/>
    <col min="9" max="9" width="47.625" style="0" customWidth="1"/>
    <col min="13" max="13" width="8.875" style="0" customWidth="1"/>
  </cols>
  <sheetData>
    <row r="1" ht="3" customHeight="1"/>
    <row r="2" spans="2:9" ht="16.5" thickBot="1">
      <c r="B2" t="s">
        <v>3</v>
      </c>
      <c r="C2" s="1"/>
      <c r="D2" s="10"/>
      <c r="I2" s="43" t="s">
        <v>53</v>
      </c>
    </row>
    <row r="3" spans="2:9" ht="13.5" thickBot="1">
      <c r="B3" s="6" t="s">
        <v>2</v>
      </c>
      <c r="C3" s="8" t="s">
        <v>1</v>
      </c>
      <c r="D3" s="9" t="s">
        <v>11</v>
      </c>
      <c r="E3" s="9"/>
      <c r="F3" s="11" t="s">
        <v>4</v>
      </c>
      <c r="G3" s="8" t="s">
        <v>8</v>
      </c>
      <c r="H3" s="7" t="s">
        <v>9</v>
      </c>
      <c r="I3" s="13" t="s">
        <v>12</v>
      </c>
    </row>
    <row r="4" spans="2:9" ht="10.5" customHeight="1" thickBot="1">
      <c r="B4" s="17"/>
      <c r="C4" s="18"/>
      <c r="D4" s="19"/>
      <c r="E4" s="19"/>
      <c r="F4" s="20" t="s">
        <v>0</v>
      </c>
      <c r="G4" s="11" t="s">
        <v>10</v>
      </c>
      <c r="H4" s="21" t="s">
        <v>0</v>
      </c>
      <c r="I4" s="22"/>
    </row>
    <row r="5" spans="2:9" ht="16.5" thickBot="1">
      <c r="B5" s="15"/>
      <c r="C5" s="61" t="s">
        <v>16</v>
      </c>
      <c r="D5" s="61"/>
      <c r="E5" s="61"/>
      <c r="F5" s="61"/>
      <c r="G5" s="61"/>
      <c r="H5" s="61"/>
      <c r="I5" s="16"/>
    </row>
    <row r="6" spans="2:9" ht="12.75">
      <c r="B6" s="5">
        <v>1</v>
      </c>
      <c r="C6" s="2" t="s">
        <v>13</v>
      </c>
      <c r="D6" s="59" t="s">
        <v>54</v>
      </c>
      <c r="E6" s="53" t="s">
        <v>5</v>
      </c>
      <c r="F6" s="46">
        <v>109796</v>
      </c>
      <c r="G6" s="54">
        <f>32000+77796</f>
        <v>109796</v>
      </c>
      <c r="H6" s="12">
        <f>SUM(F6-G6)</f>
        <v>0</v>
      </c>
      <c r="I6" s="55" t="s">
        <v>55</v>
      </c>
    </row>
    <row r="7" spans="2:9" ht="12.75">
      <c r="B7" s="4"/>
      <c r="C7" s="2"/>
      <c r="D7" s="58"/>
      <c r="E7" s="50" t="s">
        <v>15</v>
      </c>
      <c r="F7" s="46">
        <v>24000</v>
      </c>
      <c r="G7" s="48">
        <v>24000</v>
      </c>
      <c r="H7" s="44">
        <f>SUM(F7-G7)</f>
        <v>0</v>
      </c>
      <c r="I7" s="56" t="s">
        <v>58</v>
      </c>
    </row>
    <row r="8" spans="2:9" ht="12.75">
      <c r="B8" s="4"/>
      <c r="C8" s="2"/>
      <c r="D8" s="58"/>
      <c r="E8" s="3" t="s">
        <v>52</v>
      </c>
      <c r="F8" s="47">
        <v>16202</v>
      </c>
      <c r="G8" s="48">
        <v>16202</v>
      </c>
      <c r="H8" s="44">
        <f>SUM(F8-G8)</f>
        <v>0</v>
      </c>
      <c r="I8" s="56" t="s">
        <v>59</v>
      </c>
    </row>
    <row r="9" spans="2:9" ht="13.5" thickBot="1">
      <c r="B9" s="4"/>
      <c r="C9" s="57" t="s">
        <v>56</v>
      </c>
      <c r="D9" s="60"/>
      <c r="E9" s="51" t="s">
        <v>7</v>
      </c>
      <c r="F9" s="52">
        <v>150000</v>
      </c>
      <c r="G9" s="49">
        <f>35346+114421.2</f>
        <v>149767.2</v>
      </c>
      <c r="H9" s="45">
        <f>SUM(F9-G9)</f>
        <v>232.79999999998836</v>
      </c>
      <c r="I9" s="56" t="s">
        <v>60</v>
      </c>
    </row>
    <row r="10" spans="2:9" ht="12.75">
      <c r="B10" s="75"/>
      <c r="C10" s="76"/>
      <c r="D10" s="77" t="s">
        <v>6</v>
      </c>
      <c r="E10" s="78"/>
      <c r="F10" s="79">
        <f>SUM(F6:F9)</f>
        <v>299998</v>
      </c>
      <c r="G10" s="80">
        <f>SUM(G6:G9)</f>
        <v>299765.2</v>
      </c>
      <c r="H10" s="81">
        <f>SUM(H6:H9)</f>
        <v>232.79999999998836</v>
      </c>
      <c r="I10" s="82" t="s">
        <v>61</v>
      </c>
    </row>
    <row r="11" spans="2:9" ht="12.75">
      <c r="B11" s="62"/>
      <c r="C11" s="62"/>
      <c r="D11" s="69"/>
      <c r="E11" s="70"/>
      <c r="F11" s="71"/>
      <c r="G11" s="71"/>
      <c r="H11" s="71"/>
      <c r="I11" s="74"/>
    </row>
    <row r="12" spans="2:10" ht="12.75">
      <c r="B12" s="73"/>
      <c r="C12" s="73"/>
      <c r="D12" s="73"/>
      <c r="E12" s="73"/>
      <c r="F12" s="73"/>
      <c r="G12" s="73"/>
      <c r="H12" s="73"/>
      <c r="I12" s="73"/>
      <c r="J12" s="73"/>
    </row>
    <row r="13" spans="2:10" ht="12.75">
      <c r="B13" s="73"/>
      <c r="C13" s="73"/>
      <c r="D13" s="73"/>
      <c r="E13" s="73"/>
      <c r="F13" s="73"/>
      <c r="G13" s="73"/>
      <c r="H13" s="73"/>
      <c r="I13" s="73"/>
      <c r="J13" s="73"/>
    </row>
    <row r="14" spans="2:10" ht="12.75">
      <c r="B14" s="73"/>
      <c r="C14" s="73"/>
      <c r="D14" s="73"/>
      <c r="E14" s="73"/>
      <c r="F14" s="73"/>
      <c r="G14" s="73"/>
      <c r="H14" s="73"/>
      <c r="I14" s="73"/>
      <c r="J14" s="73"/>
    </row>
    <row r="15" spans="2:10" ht="12.75">
      <c r="B15" s="73"/>
      <c r="C15" s="73"/>
      <c r="D15" s="73"/>
      <c r="E15" s="73"/>
      <c r="F15" s="73"/>
      <c r="G15" s="73"/>
      <c r="H15" s="73"/>
      <c r="I15" s="73"/>
      <c r="J15" s="73"/>
    </row>
    <row r="16" spans="2:10" ht="12.75">
      <c r="B16" s="73"/>
      <c r="C16" s="73"/>
      <c r="D16" s="73"/>
      <c r="E16" s="73"/>
      <c r="F16" s="73"/>
      <c r="G16" s="73"/>
      <c r="H16" s="73"/>
      <c r="I16" s="73"/>
      <c r="J16" s="73"/>
    </row>
    <row r="17" spans="2:10" ht="12.75">
      <c r="B17" s="73"/>
      <c r="C17" s="73"/>
      <c r="D17" s="73"/>
      <c r="E17" s="73"/>
      <c r="F17" s="73"/>
      <c r="G17" s="73"/>
      <c r="H17" s="73"/>
      <c r="I17" s="73"/>
      <c r="J17" s="73"/>
    </row>
    <row r="18" spans="2:10" ht="12.75">
      <c r="B18" s="73"/>
      <c r="C18" s="73"/>
      <c r="D18" s="73"/>
      <c r="E18" s="73"/>
      <c r="F18" s="73"/>
      <c r="G18" s="73"/>
      <c r="H18" s="73"/>
      <c r="I18" s="73"/>
      <c r="J18" s="73"/>
    </row>
    <row r="19" spans="2:10" ht="12.75">
      <c r="B19" s="73"/>
      <c r="C19" s="73"/>
      <c r="D19" s="73"/>
      <c r="E19" s="73"/>
      <c r="F19" s="73"/>
      <c r="G19" s="73"/>
      <c r="H19" s="73"/>
      <c r="I19" s="73"/>
      <c r="J19" s="73"/>
    </row>
    <row r="20" spans="2:10" ht="12.75">
      <c r="B20" s="73"/>
      <c r="C20" s="73"/>
      <c r="D20" s="73"/>
      <c r="E20" s="73"/>
      <c r="F20" s="73"/>
      <c r="G20" s="73"/>
      <c r="H20" s="73"/>
      <c r="I20" s="73"/>
      <c r="J20" s="73"/>
    </row>
    <row r="21" spans="2:10" ht="12.75">
      <c r="B21" s="73"/>
      <c r="C21" s="73"/>
      <c r="D21" s="73"/>
      <c r="E21" s="73"/>
      <c r="F21" s="73"/>
      <c r="G21" s="73"/>
      <c r="H21" s="73"/>
      <c r="I21" s="73"/>
      <c r="J21" s="73"/>
    </row>
    <row r="22" spans="2:10" ht="12.75">
      <c r="B22" s="73"/>
      <c r="C22" s="73"/>
      <c r="D22" s="73"/>
      <c r="E22" s="73"/>
      <c r="F22" s="73"/>
      <c r="G22" s="73"/>
      <c r="H22" s="73"/>
      <c r="I22" s="73"/>
      <c r="J22" s="73"/>
    </row>
    <row r="23" spans="2:10" ht="12.75">
      <c r="B23" s="73"/>
      <c r="C23" s="73"/>
      <c r="D23" s="73"/>
      <c r="E23" s="73"/>
      <c r="F23" s="73"/>
      <c r="G23" s="73"/>
      <c r="H23" s="73"/>
      <c r="I23" s="73"/>
      <c r="J23" s="73"/>
    </row>
    <row r="24" spans="2:10" ht="12.75">
      <c r="B24" s="73"/>
      <c r="C24" s="73"/>
      <c r="D24" s="73"/>
      <c r="E24" s="73"/>
      <c r="F24" s="73"/>
      <c r="G24" s="73"/>
      <c r="H24" s="73"/>
      <c r="I24" s="73"/>
      <c r="J24" s="73"/>
    </row>
    <row r="25" spans="2:10" ht="12.75">
      <c r="B25" s="73"/>
      <c r="C25" s="73"/>
      <c r="D25" s="73"/>
      <c r="E25" s="73"/>
      <c r="F25" s="73"/>
      <c r="G25" s="73"/>
      <c r="H25" s="73"/>
      <c r="I25" s="73"/>
      <c r="J25" s="73"/>
    </row>
    <row r="26" spans="2:10" ht="12.75">
      <c r="B26" s="73"/>
      <c r="C26" s="73"/>
      <c r="D26" s="73"/>
      <c r="E26" s="73"/>
      <c r="F26" s="73"/>
      <c r="G26" s="73"/>
      <c r="H26" s="73"/>
      <c r="I26" s="73"/>
      <c r="J26" s="73"/>
    </row>
    <row r="27" spans="2:10" ht="12.75">
      <c r="B27" s="73"/>
      <c r="C27" s="73"/>
      <c r="D27" s="73"/>
      <c r="E27" s="73"/>
      <c r="F27" s="73"/>
      <c r="G27" s="73"/>
      <c r="H27" s="73"/>
      <c r="I27" s="73"/>
      <c r="J27" s="73"/>
    </row>
    <row r="28" spans="2:10" ht="12.75">
      <c r="B28" s="73"/>
      <c r="C28" s="73"/>
      <c r="D28" s="73"/>
      <c r="E28" s="73"/>
      <c r="F28" s="73"/>
      <c r="G28" s="73"/>
      <c r="H28" s="73"/>
      <c r="I28" s="73"/>
      <c r="J28" s="73"/>
    </row>
    <row r="29" spans="2:10" ht="12.75">
      <c r="B29" s="73"/>
      <c r="C29" s="73"/>
      <c r="D29" s="73"/>
      <c r="E29" s="73"/>
      <c r="F29" s="73"/>
      <c r="G29" s="73"/>
      <c r="H29" s="73"/>
      <c r="I29" s="73"/>
      <c r="J29" s="73"/>
    </row>
    <row r="30" spans="2:10" ht="12.75">
      <c r="B30" s="73"/>
      <c r="C30" s="73"/>
      <c r="D30" s="73"/>
      <c r="E30" s="73"/>
      <c r="F30" s="73"/>
      <c r="G30" s="73"/>
      <c r="H30" s="73"/>
      <c r="I30" s="73"/>
      <c r="J30" s="73"/>
    </row>
    <row r="31" spans="2:10" ht="12.75">
      <c r="B31" s="73"/>
      <c r="C31" s="73"/>
      <c r="D31" s="73"/>
      <c r="E31" s="73"/>
      <c r="F31" s="73"/>
      <c r="G31" s="73"/>
      <c r="H31" s="73"/>
      <c r="I31" s="73"/>
      <c r="J31" s="73"/>
    </row>
    <row r="32" spans="2:10" ht="12.75">
      <c r="B32" s="73"/>
      <c r="C32" s="73"/>
      <c r="D32" s="73"/>
      <c r="E32" s="73"/>
      <c r="F32" s="73"/>
      <c r="G32" s="73"/>
      <c r="H32" s="73"/>
      <c r="I32" s="73"/>
      <c r="J32" s="73"/>
    </row>
    <row r="33" spans="2:10" ht="12.75">
      <c r="B33" s="73"/>
      <c r="C33" s="73"/>
      <c r="D33" s="73"/>
      <c r="E33" s="73"/>
      <c r="F33" s="73"/>
      <c r="G33" s="73"/>
      <c r="H33" s="73"/>
      <c r="I33" s="73"/>
      <c r="J33" s="73"/>
    </row>
    <row r="34" spans="2:10" ht="12.75" customHeight="1">
      <c r="B34" s="73"/>
      <c r="C34" s="73"/>
      <c r="D34" s="73"/>
      <c r="E34" s="73"/>
      <c r="F34" s="73"/>
      <c r="G34" s="73"/>
      <c r="H34" s="73"/>
      <c r="I34" s="73"/>
      <c r="J34" s="73"/>
    </row>
    <row r="35" spans="2:10" ht="12.75" customHeight="1">
      <c r="B35" s="73"/>
      <c r="C35" s="73"/>
      <c r="D35" s="73"/>
      <c r="E35" s="73"/>
      <c r="F35" s="73"/>
      <c r="G35" s="73"/>
      <c r="H35" s="73"/>
      <c r="I35" s="73"/>
      <c r="J35" s="73"/>
    </row>
    <row r="36" spans="2:10" ht="12.75">
      <c r="B36" s="73"/>
      <c r="C36" s="73"/>
      <c r="D36" s="73"/>
      <c r="E36" s="73"/>
      <c r="F36" s="73"/>
      <c r="G36" s="73"/>
      <c r="H36" s="73"/>
      <c r="I36" s="73"/>
      <c r="J36" s="73"/>
    </row>
    <row r="37" spans="2:10" ht="13.5" customHeight="1">
      <c r="B37" s="73"/>
      <c r="C37" s="73"/>
      <c r="D37" s="73"/>
      <c r="E37" s="73"/>
      <c r="F37" s="73"/>
      <c r="G37" s="73"/>
      <c r="H37" s="73"/>
      <c r="I37" s="73"/>
      <c r="J37" s="73"/>
    </row>
    <row r="38" spans="2:10" ht="13.5" customHeight="1">
      <c r="B38" s="73"/>
      <c r="C38" s="73"/>
      <c r="D38" s="73"/>
      <c r="E38" s="73"/>
      <c r="F38" s="73"/>
      <c r="G38" s="73"/>
      <c r="H38" s="73"/>
      <c r="I38" s="73"/>
      <c r="J38" s="73"/>
    </row>
    <row r="39" spans="2:10" ht="14.25" customHeight="1">
      <c r="B39" s="73"/>
      <c r="C39" s="73"/>
      <c r="D39" s="73"/>
      <c r="E39" s="73"/>
      <c r="F39" s="73"/>
      <c r="G39" s="73"/>
      <c r="H39" s="73"/>
      <c r="I39" s="73"/>
      <c r="J39" s="73"/>
    </row>
    <row r="40" spans="2:10" ht="13.5" customHeight="1">
      <c r="B40" s="73"/>
      <c r="C40" s="73"/>
      <c r="D40" s="73"/>
      <c r="E40" s="73"/>
      <c r="F40" s="73"/>
      <c r="G40" s="73"/>
      <c r="H40" s="73"/>
      <c r="I40" s="73"/>
      <c r="J40" s="73"/>
    </row>
    <row r="41" spans="2:10" ht="13.5" customHeight="1">
      <c r="B41" s="73"/>
      <c r="C41" s="73"/>
      <c r="D41" s="73"/>
      <c r="E41" s="73"/>
      <c r="F41" s="73"/>
      <c r="G41" s="73"/>
      <c r="H41" s="73"/>
      <c r="I41" s="73"/>
      <c r="J41" s="73"/>
    </row>
    <row r="42" spans="2:10" ht="12.75">
      <c r="B42" s="73"/>
      <c r="C42" s="73"/>
      <c r="D42" s="73"/>
      <c r="E42" s="73"/>
      <c r="F42" s="73"/>
      <c r="G42" s="73"/>
      <c r="H42" s="73"/>
      <c r="I42" s="73"/>
      <c r="J42" s="73"/>
    </row>
    <row r="43" spans="2:10" ht="12.75">
      <c r="B43" s="73"/>
      <c r="C43" s="73"/>
      <c r="D43" s="73"/>
      <c r="E43" s="73"/>
      <c r="F43" s="73"/>
      <c r="G43" s="73"/>
      <c r="H43" s="73"/>
      <c r="I43" s="73"/>
      <c r="J43" s="73"/>
    </row>
    <row r="44" spans="2:10" ht="12" customHeight="1">
      <c r="B44" s="73"/>
      <c r="C44" s="73"/>
      <c r="D44" s="73"/>
      <c r="E44" s="73"/>
      <c r="F44" s="73"/>
      <c r="G44" s="73"/>
      <c r="H44" s="73"/>
      <c r="I44" s="73"/>
      <c r="J44" s="73"/>
    </row>
    <row r="45" spans="2:10" ht="12.75" customHeight="1">
      <c r="B45" s="73"/>
      <c r="C45" s="73"/>
      <c r="D45" s="73"/>
      <c r="E45" s="73"/>
      <c r="F45" s="73"/>
      <c r="G45" s="73"/>
      <c r="H45" s="73"/>
      <c r="I45" s="73"/>
      <c r="J45" s="73"/>
    </row>
    <row r="46" spans="2:10" ht="13.5" customHeight="1">
      <c r="B46" s="73"/>
      <c r="C46" s="73"/>
      <c r="D46" s="73"/>
      <c r="E46" s="73"/>
      <c r="F46" s="73"/>
      <c r="G46" s="73"/>
      <c r="H46" s="73"/>
      <c r="I46" s="73"/>
      <c r="J46" s="73"/>
    </row>
    <row r="47" spans="2:10" ht="12.75">
      <c r="B47" s="73"/>
      <c r="C47" s="73"/>
      <c r="D47" s="73"/>
      <c r="E47" s="73"/>
      <c r="F47" s="73"/>
      <c r="G47" s="73"/>
      <c r="H47" s="73"/>
      <c r="I47" s="73"/>
      <c r="J47" s="73"/>
    </row>
    <row r="48" spans="2:10" ht="12.75">
      <c r="B48" s="73"/>
      <c r="C48" s="73"/>
      <c r="D48" s="73"/>
      <c r="E48" s="73"/>
      <c r="F48" s="73"/>
      <c r="G48" s="73"/>
      <c r="H48" s="73"/>
      <c r="I48" s="73"/>
      <c r="J48" s="73"/>
    </row>
    <row r="49" spans="2:10" ht="12.75">
      <c r="B49" s="73"/>
      <c r="C49" s="73"/>
      <c r="D49" s="73"/>
      <c r="E49" s="73"/>
      <c r="F49" s="73"/>
      <c r="G49" s="73"/>
      <c r="H49" s="73"/>
      <c r="I49" s="73"/>
      <c r="J49" s="73"/>
    </row>
    <row r="50" spans="2:13" ht="12.75">
      <c r="B50" s="73"/>
      <c r="C50" s="73"/>
      <c r="D50" s="73"/>
      <c r="E50" s="73"/>
      <c r="F50" s="73"/>
      <c r="G50" s="73"/>
      <c r="H50" s="73"/>
      <c r="I50" s="73"/>
      <c r="J50" s="73"/>
      <c r="M50" t="s">
        <v>57</v>
      </c>
    </row>
    <row r="51" spans="2:10" ht="14.25" customHeight="1">
      <c r="B51" s="73"/>
      <c r="C51" s="73"/>
      <c r="D51" s="73"/>
      <c r="E51" s="73"/>
      <c r="F51" s="73"/>
      <c r="G51" s="73"/>
      <c r="H51" s="73"/>
      <c r="I51" s="73"/>
      <c r="J51" s="73"/>
    </row>
    <row r="52" spans="2:10" ht="12.75">
      <c r="B52" s="73"/>
      <c r="C52" s="73"/>
      <c r="D52" s="73"/>
      <c r="E52" s="73"/>
      <c r="F52" s="73"/>
      <c r="G52" s="73"/>
      <c r="H52" s="73"/>
      <c r="I52" s="73"/>
      <c r="J52" s="73"/>
    </row>
    <row r="53" spans="2:10" ht="12.75">
      <c r="B53" s="73"/>
      <c r="C53" s="73"/>
      <c r="D53" s="73"/>
      <c r="E53" s="73"/>
      <c r="F53" s="73"/>
      <c r="G53" s="73"/>
      <c r="H53" s="73"/>
      <c r="I53" s="73"/>
      <c r="J53" s="73"/>
    </row>
    <row r="54" spans="2:10" ht="12.75">
      <c r="B54" s="73"/>
      <c r="C54" s="73"/>
      <c r="D54" s="73"/>
      <c r="E54" s="73"/>
      <c r="F54" s="73"/>
      <c r="G54" s="73"/>
      <c r="H54" s="73"/>
      <c r="I54" s="73"/>
      <c r="J54" s="73"/>
    </row>
    <row r="55" spans="2:10" ht="12.75">
      <c r="B55" s="73"/>
      <c r="C55" s="73"/>
      <c r="D55" s="73"/>
      <c r="E55" s="73"/>
      <c r="F55" s="73"/>
      <c r="G55" s="73"/>
      <c r="H55" s="73"/>
      <c r="I55" s="73"/>
      <c r="J55" s="73"/>
    </row>
    <row r="56" spans="2:10" ht="12.75">
      <c r="B56" s="73"/>
      <c r="C56" s="73"/>
      <c r="D56" s="73"/>
      <c r="E56" s="73"/>
      <c r="F56" s="73"/>
      <c r="G56" s="73"/>
      <c r="H56" s="73"/>
      <c r="I56" s="73"/>
      <c r="J56" s="73"/>
    </row>
    <row r="57" spans="2:10" ht="15.75" customHeight="1">
      <c r="B57" s="73"/>
      <c r="C57" s="73"/>
      <c r="D57" s="73"/>
      <c r="E57" s="73"/>
      <c r="F57" s="73"/>
      <c r="G57" s="73"/>
      <c r="H57" s="73"/>
      <c r="I57" s="73"/>
      <c r="J57" s="73"/>
    </row>
    <row r="58" spans="2:10" ht="12.75">
      <c r="B58" s="73"/>
      <c r="C58" s="73"/>
      <c r="D58" s="73"/>
      <c r="E58" s="73"/>
      <c r="F58" s="73"/>
      <c r="G58" s="73"/>
      <c r="H58" s="73"/>
      <c r="I58" s="73"/>
      <c r="J58" s="73"/>
    </row>
    <row r="59" spans="2:10" ht="12.75">
      <c r="B59" s="73"/>
      <c r="C59" s="73"/>
      <c r="D59" s="73"/>
      <c r="E59" s="73"/>
      <c r="F59" s="73"/>
      <c r="G59" s="73"/>
      <c r="H59" s="73"/>
      <c r="I59" s="73"/>
      <c r="J59" s="73"/>
    </row>
    <row r="60" spans="2:10" ht="12.75">
      <c r="B60" s="73"/>
      <c r="C60" s="73"/>
      <c r="D60" s="73"/>
      <c r="E60" s="73"/>
      <c r="F60" s="73"/>
      <c r="G60" s="73"/>
      <c r="H60" s="73"/>
      <c r="I60" s="73"/>
      <c r="J60" s="73"/>
    </row>
    <row r="61" spans="2:10" ht="12.75">
      <c r="B61" s="73"/>
      <c r="C61" s="73"/>
      <c r="D61" s="73"/>
      <c r="E61" s="73"/>
      <c r="F61" s="73"/>
      <c r="G61" s="73"/>
      <c r="H61" s="73"/>
      <c r="I61" s="73"/>
      <c r="J61" s="73"/>
    </row>
    <row r="62" spans="2:10" ht="12.75">
      <c r="B62" s="73"/>
      <c r="C62" s="73"/>
      <c r="D62" s="73"/>
      <c r="E62" s="73"/>
      <c r="F62" s="73"/>
      <c r="G62" s="73"/>
      <c r="H62" s="73"/>
      <c r="I62" s="73"/>
      <c r="J62" s="73"/>
    </row>
    <row r="63" spans="2:10" ht="12.75">
      <c r="B63" s="73"/>
      <c r="C63" s="73"/>
      <c r="D63" s="73"/>
      <c r="E63" s="73"/>
      <c r="F63" s="73"/>
      <c r="G63" s="73"/>
      <c r="H63" s="73"/>
      <c r="I63" s="73"/>
      <c r="J63" s="73"/>
    </row>
    <row r="64" spans="2:10" ht="12.75">
      <c r="B64" s="73"/>
      <c r="C64" s="73"/>
      <c r="D64" s="73"/>
      <c r="E64" s="73"/>
      <c r="F64" s="73"/>
      <c r="G64" s="73"/>
      <c r="H64" s="73"/>
      <c r="I64" s="73"/>
      <c r="J64" s="73"/>
    </row>
    <row r="65" spans="2:10" ht="12.75">
      <c r="B65" s="73"/>
      <c r="C65" s="73"/>
      <c r="D65" s="73"/>
      <c r="E65" s="73"/>
      <c r="F65" s="73"/>
      <c r="G65" s="73"/>
      <c r="H65" s="73"/>
      <c r="I65" s="73"/>
      <c r="J65" s="73"/>
    </row>
    <row r="66" spans="2:10" ht="12.75">
      <c r="B66" s="73"/>
      <c r="C66" s="73"/>
      <c r="D66" s="73"/>
      <c r="E66" s="73"/>
      <c r="F66" s="73"/>
      <c r="G66" s="73"/>
      <c r="H66" s="73"/>
      <c r="I66" s="73"/>
      <c r="J66" s="73"/>
    </row>
    <row r="67" spans="2:10" ht="12.75">
      <c r="B67" s="73"/>
      <c r="C67" s="73"/>
      <c r="D67" s="73"/>
      <c r="E67" s="73"/>
      <c r="F67" s="73"/>
      <c r="G67" s="73"/>
      <c r="H67" s="73"/>
      <c r="I67" s="73"/>
      <c r="J67" s="73"/>
    </row>
    <row r="68" spans="2:10" ht="12.75">
      <c r="B68" s="73"/>
      <c r="C68" s="73"/>
      <c r="D68" s="73"/>
      <c r="E68" s="73"/>
      <c r="F68" s="73"/>
      <c r="G68" s="73"/>
      <c r="H68" s="73"/>
      <c r="I68" s="73"/>
      <c r="J68" s="73"/>
    </row>
    <row r="69" spans="2:10" ht="12.75">
      <c r="B69" s="73"/>
      <c r="C69" s="73"/>
      <c r="D69" s="73"/>
      <c r="E69" s="73"/>
      <c r="F69" s="73"/>
      <c r="G69" s="73"/>
      <c r="H69" s="73"/>
      <c r="I69" s="73"/>
      <c r="J69" s="73"/>
    </row>
    <row r="70" spans="2:10" ht="12.75">
      <c r="B70" s="73"/>
      <c r="C70" s="73"/>
      <c r="D70" s="73"/>
      <c r="E70" s="73"/>
      <c r="F70" s="73"/>
      <c r="G70" s="73"/>
      <c r="H70" s="73"/>
      <c r="I70" s="73"/>
      <c r="J70" s="73"/>
    </row>
    <row r="71" spans="2:10" ht="12.75">
      <c r="B71" s="73"/>
      <c r="C71" s="73"/>
      <c r="D71" s="73"/>
      <c r="E71" s="73"/>
      <c r="F71" s="73"/>
      <c r="G71" s="73"/>
      <c r="H71" s="73"/>
      <c r="I71" s="73"/>
      <c r="J71" s="73"/>
    </row>
    <row r="72" spans="2:10" ht="12.75">
      <c r="B72" s="73"/>
      <c r="C72" s="73"/>
      <c r="D72" s="73"/>
      <c r="E72" s="73"/>
      <c r="F72" s="73"/>
      <c r="G72" s="73"/>
      <c r="H72" s="73"/>
      <c r="I72" s="73"/>
      <c r="J72" s="73"/>
    </row>
    <row r="73" spans="2:9" ht="12.75">
      <c r="B73" s="62"/>
      <c r="C73" s="62"/>
      <c r="D73" s="69"/>
      <c r="E73" s="70"/>
      <c r="F73" s="71"/>
      <c r="G73" s="71"/>
      <c r="H73" s="71"/>
      <c r="I73" s="64"/>
    </row>
    <row r="74" spans="2:9" ht="12.75">
      <c r="B74" s="62"/>
      <c r="C74" s="72"/>
      <c r="D74" s="63"/>
      <c r="E74" s="64"/>
      <c r="F74" s="67"/>
      <c r="G74" s="64"/>
      <c r="H74" s="66"/>
      <c r="I74" s="68"/>
    </row>
    <row r="75" spans="2:9" ht="12.75">
      <c r="B75" s="62"/>
      <c r="C75" s="62"/>
      <c r="D75" s="63"/>
      <c r="E75" s="64"/>
      <c r="F75" s="67"/>
      <c r="G75" s="64"/>
      <c r="H75" s="65"/>
      <c r="I75" s="68"/>
    </row>
    <row r="76" spans="2:9" ht="12.75">
      <c r="B76" s="62"/>
      <c r="C76" s="62"/>
      <c r="D76" s="63"/>
      <c r="E76" s="64"/>
      <c r="F76" s="67"/>
      <c r="G76" s="64"/>
      <c r="H76" s="65"/>
      <c r="I76" s="64"/>
    </row>
    <row r="77" spans="2:9" ht="12.75">
      <c r="B77" s="62"/>
      <c r="C77" s="62"/>
      <c r="D77" s="69"/>
      <c r="E77" s="70"/>
      <c r="F77" s="71"/>
      <c r="G77" s="71"/>
      <c r="H77" s="71"/>
      <c r="I77" s="64"/>
    </row>
    <row r="78" spans="2:9" ht="12.75">
      <c r="B78" s="62"/>
      <c r="C78" s="72"/>
      <c r="D78" s="63"/>
      <c r="E78" s="64"/>
      <c r="F78" s="67"/>
      <c r="G78" s="64"/>
      <c r="H78" s="66"/>
      <c r="I78" s="68"/>
    </row>
    <row r="79" spans="2:9" ht="12.75">
      <c r="B79" s="62"/>
      <c r="C79" s="62"/>
      <c r="D79" s="63"/>
      <c r="E79" s="64"/>
      <c r="F79" s="67"/>
      <c r="G79" s="64"/>
      <c r="H79" s="65"/>
      <c r="I79" s="68"/>
    </row>
    <row r="80" spans="2:9" ht="12.75">
      <c r="B80" s="62"/>
      <c r="C80" s="62"/>
      <c r="D80" s="63"/>
      <c r="E80" s="64"/>
      <c r="F80" s="67"/>
      <c r="G80" s="64"/>
      <c r="H80" s="65"/>
      <c r="I80" s="68"/>
    </row>
    <row r="81" spans="2:9" ht="12.75">
      <c r="B81" s="62"/>
      <c r="C81" s="62"/>
      <c r="D81" s="63"/>
      <c r="E81" s="64"/>
      <c r="F81" s="67"/>
      <c r="G81" s="64"/>
      <c r="H81" s="65"/>
      <c r="I81" s="68"/>
    </row>
    <row r="82" spans="2:9" ht="12.75">
      <c r="B82" s="62"/>
      <c r="C82" s="62"/>
      <c r="D82" s="63"/>
      <c r="E82" s="64"/>
      <c r="F82" s="67"/>
      <c r="G82" s="64"/>
      <c r="H82" s="65"/>
      <c r="I82" s="64"/>
    </row>
    <row r="83" spans="2:9" ht="12.75">
      <c r="B83" s="62"/>
      <c r="C83" s="62"/>
      <c r="D83" s="69"/>
      <c r="E83" s="70"/>
      <c r="F83" s="71"/>
      <c r="G83" s="71"/>
      <c r="H83" s="71"/>
      <c r="I83" s="64"/>
    </row>
  </sheetData>
  <sheetProtection/>
  <mergeCells count="4">
    <mergeCell ref="C5:H5"/>
    <mergeCell ref="D6:D9"/>
    <mergeCell ref="D78:D82"/>
    <mergeCell ref="D74:D7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Osvita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Osvita</dc:creator>
  <cp:keywords/>
  <dc:description/>
  <cp:lastModifiedBy>проектор</cp:lastModifiedBy>
  <cp:lastPrinted>2017-09-11T08:18:25Z</cp:lastPrinted>
  <dcterms:created xsi:type="dcterms:W3CDTF">2011-07-13T08:26:00Z</dcterms:created>
  <dcterms:modified xsi:type="dcterms:W3CDTF">2017-11-12T11:27:10Z</dcterms:modified>
  <cp:category/>
  <cp:version/>
  <cp:contentType/>
  <cp:contentStatus/>
</cp:coreProperties>
</file>