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Зведена" sheetId="1" r:id="rId1"/>
    <sheet name="1020" sheetId="2" r:id="rId2"/>
  </sheets>
  <definedNames>
    <definedName name="_xlnm.Print_Titles" localSheetId="1">'1020'!$20:$20</definedName>
    <definedName name="_xlnm.Print_Titles" localSheetId="0">'Зведена'!$20:$20</definedName>
  </definedNames>
  <calcPr fullCalcOnLoad="1"/>
</workbook>
</file>

<file path=xl/sharedStrings.xml><?xml version="1.0" encoding="utf-8"?>
<sst xmlns="http://schemas.openxmlformats.org/spreadsheetml/2006/main" count="1207" uniqueCount="218">
  <si>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</si>
  <si>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</si>
  <si>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</si>
  <si>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</si>
  <si>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</si>
  <si>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</si>
  <si>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</si>
  <si>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</si>
  <si>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</si>
  <si>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</si>
  <si>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</si>
  <si>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</si>
  <si>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</si>
  <si>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</si>
  <si>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</si>
  <si>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</si>
  <si>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</si>
  <si>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</si>
  <si>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</si>
  <si>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</si>
  <si>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</si>
  <si>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</si>
  <si>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</si>
  <si>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</si>
  <si>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</si>
  <si>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</si>
  <si>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</si>
  <si>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</si>
  <si>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</si>
  <si>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</si>
  <si>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</si>
  <si>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</si>
  <si>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</si>
  <si>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</si>
  <si>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</si>
  <si>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</si>
  <si>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</si>
  <si>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</si>
  <si>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</si>
  <si>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</si>
  <si>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</si>
  <si>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</si>
  <si>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</si>
  <si>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</si>
  <si>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</si>
  <si>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</si>
  <si>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</si>
  <si>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</si>
  <si>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</si>
  <si>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</si>
  <si>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</si>
  <si>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</si>
  <si>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</si>
  <si>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</si>
  <si>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</si>
  <si>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</si>
  <si>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</si>
  <si>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</si>
  <si>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</si>
  <si>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</si>
  <si>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</si>
  <si>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</si>
  <si>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</si>
  <si>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</si>
  <si>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</si>
  <si>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</si>
  <si>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</si>
  <si>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</si>
  <si>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</si>
  <si>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</si>
  <si>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</si>
  <si>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</si>
  <si>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</si>
  <si>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</si>
  <si>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</si>
  <si>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</si>
  <si>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</si>
  <si>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</si>
  <si>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</si>
  <si>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</si>
  <si>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</si>
  <si>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</si>
  <si>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</si>
  <si>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</si>
  <si>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</si>
  <si>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</si>
  <si>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</si>
  <si>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</si>
  <si>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</si>
  <si>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</si>
  <si>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</si>
  <si>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</si>
  <si>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</si>
  <si>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</si>
  <si>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</si>
  <si>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</si>
  <si>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</si>
  <si>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</si>
  <si>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</si>
  <si>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</si>
  <si>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</si>
  <si>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</si>
  <si>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</si>
  <si>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</si>
  <si>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</si>
  <si>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</si>
  <si>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</si>
  <si>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</si>
  <si>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</si>
  <si>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</si>
  <si>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</si>
  <si>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</si>
  <si>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</si>
  <si>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</si>
  <si>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</si>
  <si>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</si>
  <si>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</si>
  <si>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</si>
  <si>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</si>
  <si>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</si>
  <si>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</si>
  <si>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</si>
  <si>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</si>
  <si>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</si>
  <si>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</si>
  <si>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</si>
  <si>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</si>
  <si>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</si>
  <si>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</si>
  <si>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</si>
  <si>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</si>
  <si>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</si>
  <si>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</si>
  <si>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</si>
  <si>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</si>
  <si>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</si>
  <si>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</si>
  <si>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</si>
  <si>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</si>
  <si>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</si>
  <si>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</si>
  <si>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</si>
  <si>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</si>
  <si>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</si>
  <si>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</si>
  <si>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</si>
  <si>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</si>
  <si>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</si>
  <si>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</si>
  <si>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</si>
  <si>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</si>
  <si>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</si>
  <si>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</si>
  <si>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</si>
  <si>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</si>
  <si>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</si>
  <si>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</si>
  <si>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</si>
  <si>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</si>
  <si>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</si>
  <si>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</si>
  <si>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</si>
  <si>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</si>
  <si>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</si>
  <si>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</si>
  <si>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</si>
  <si>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</si>
  <si>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</si>
  <si>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</si>
  <si>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</t>
    </r>
    <r>
      <rPr>
        <b/>
        <sz val="10"/>
        <color indexed="8"/>
        <rFont val="Times New Roman CYR"/>
        <family val="0"/>
      </rPr>
      <t>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</si>
  <si>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</si>
  <si>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</si>
  <si>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</si>
  <si>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Миколаївська гімназія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</si>
  <si>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</si>
  <si>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</si>
  <si>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</si>
  <si>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</si>
  <si>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</si>
  <si>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</si>
  <si>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</si>
  <si>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</si>
  <si>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</si>
  <si>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</si>
  <si>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</si>
  <si>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</si>
  <si>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</si>
  <si>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</si>
  <si>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</si>
  <si>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</si>
  <si>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</si>
  <si>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</si>
  <si>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</si>
  <si>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</si>
  <si>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</si>
  <si>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</si>
  <si>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</si>
  <si>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</si>
  <si>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</si>
  <si>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</si>
  <si>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</si>
  <si>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</si>
  <si>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</si>
  <si>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</si>
  <si>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</si>
  <si>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</si>
  <si>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</si>
  <si>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</si>
  <si>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</si>
  <si>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</si>
  <si>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</si>
  <si>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</si>
  <si>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</si>
  <si>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Начальник</t>
  </si>
  <si>
    <t>06 Орган з питань освіти і науки, молоді та спорту</t>
  </si>
  <si>
    <r>
      <t>Періодичність: місячна,</t>
    </r>
    <r>
      <rPr>
        <u val="single"/>
        <sz val="8"/>
        <color indexed="8"/>
        <rFont val="Times New Roman CYR"/>
        <family val="0"/>
      </rPr>
      <t xml:space="preserve"> квартальна</t>
    </r>
    <r>
      <rPr>
        <sz val="8"/>
        <color indexed="8"/>
        <rFont val="Times New Roman CYR"/>
        <family val="0"/>
      </rPr>
      <t>, річна</t>
    </r>
  </si>
  <si>
    <t>за 11 квартал   2018 р.</t>
  </si>
  <si>
    <t>10  липня 2018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</si>
</sst>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&lt;&gt;0]0.00;[=0]\-;General"/>
    <numFmt numFmtId="165" formatCode="#,##0.00;\-#,##0.00;#,&quot;-&quot;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YR"/>
      <family val="0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0"/>
    </font>
    <font>
      <sz val="8"/>
      <color theme="1"/>
      <name val="Times New Roman CYR"/>
      <family val="0"/>
    </font>
    <font>
      <b/>
      <sz val="10"/>
      <color theme="1"/>
      <name val="Times New Roman CYR"/>
      <family val="0"/>
    </font>
    <font>
      <i/>
      <sz val="10"/>
      <color theme="1"/>
      <name val="Times New Roman CYR"/>
      <family val="0"/>
    </font>
    <font>
      <sz val="7"/>
      <color theme="1"/>
      <name val="Times New Roman CYR"/>
      <family val="0"/>
    </font>
    <font>
      <u val="single"/>
      <sz val="10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10" xfId="0" applyFont="1" applyBorder="1" applyAlignment="1" quotePrefix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 quotePrefix="1">
      <alignment horizontal="center"/>
    </xf>
    <xf numFmtId="164" fontId="63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164" fontId="57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/>
    </xf>
    <xf numFmtId="0" fontId="63" fillId="0" borderId="11" xfId="0" applyFont="1" applyBorder="1" applyAlignment="1" quotePrefix="1">
      <alignment horizontal="center" vertical="top"/>
    </xf>
    <xf numFmtId="164" fontId="63" fillId="0" borderId="11" xfId="0" applyNumberFormat="1" applyFont="1" applyBorder="1" applyAlignment="1">
      <alignment horizontal="center" vertical="top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 quotePrefix="1">
      <alignment horizontal="center"/>
    </xf>
    <xf numFmtId="164" fontId="64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 quotePrefix="1">
      <alignment horizontal="center"/>
    </xf>
    <xf numFmtId="164" fontId="57" fillId="0" borderId="0" xfId="0" applyNumberFormat="1" applyFont="1" applyAlignment="1">
      <alignment/>
    </xf>
    <xf numFmtId="0" fontId="57" fillId="0" borderId="12" xfId="0" applyFont="1" applyBorder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 applyProtection="1">
      <alignment horizontal="right" vertical="center" wrapText="1"/>
      <protection/>
    </xf>
    <xf numFmtId="165" fontId="15" fillId="0" borderId="11" xfId="0" applyNumberFormat="1" applyFont="1" applyBorder="1" applyAlignment="1" applyProtection="1">
      <alignment horizontal="right" vertical="center" wrapText="1"/>
      <protection locked="0"/>
    </xf>
    <xf numFmtId="165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165" fontId="18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>
      <alignment vertical="center" wrapText="1"/>
    </xf>
    <xf numFmtId="165" fontId="14" fillId="0" borderId="11" xfId="0" applyNumberFormat="1" applyFont="1" applyBorder="1" applyAlignment="1" applyProtection="1">
      <alignment horizontal="right" vertical="center" wrapText="1"/>
      <protection locked="0"/>
    </xf>
    <xf numFmtId="165" fontId="14" fillId="0" borderId="11" xfId="0" applyNumberFormat="1" applyFont="1" applyBorder="1" applyAlignment="1" applyProtection="1">
      <alignment horizontal="right"/>
      <protection locked="0"/>
    </xf>
    <xf numFmtId="0" fontId="18" fillId="0" borderId="11" xfId="0" applyFont="1" applyBorder="1" applyAlignment="1">
      <alignment horizontal="justify" vertical="center" wrapText="1"/>
    </xf>
    <xf numFmtId="165" fontId="18" fillId="0" borderId="11" xfId="0" applyNumberFormat="1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Border="1" applyAlignment="1" applyProtection="1">
      <alignment horizontal="right"/>
      <protection locked="0"/>
    </xf>
    <xf numFmtId="165" fontId="21" fillId="0" borderId="11" xfId="0" applyNumberFormat="1" applyFont="1" applyBorder="1" applyAlignment="1" applyProtection="1">
      <alignment horizontal="right" vertical="top" wrapText="1"/>
      <protection locked="0"/>
    </xf>
    <xf numFmtId="0" fontId="22" fillId="0" borderId="11" xfId="0" applyFont="1" applyBorder="1" applyAlignment="1">
      <alignment vertical="center" wrapText="1"/>
    </xf>
    <xf numFmtId="0" fontId="62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6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5.8515625" style="0" customWidth="1"/>
    <col min="3" max="3" width="5.421875" style="0" customWidth="1"/>
    <col min="4" max="15" width="12.7109375" style="0" customWidth="1"/>
    <col min="16" max="16" width="99.8515625" style="0" hidden="1" customWidth="1"/>
  </cols>
  <sheetData>
    <row r="1" spans="1:15" ht="12.75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85" t="s">
        <v>0</v>
      </c>
      <c r="N1" s="84"/>
      <c r="O1" s="84"/>
    </row>
    <row r="2" spans="1:15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86" t="s">
        <v>1</v>
      </c>
      <c r="N2" s="87"/>
      <c r="O2" s="87"/>
    </row>
    <row r="3" spans="1:15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5" ht="12.75">
      <c r="A7" s="83" t="s">
        <v>167</v>
      </c>
      <c r="B7" s="84"/>
      <c r="C7" s="84"/>
      <c r="D7" s="84"/>
      <c r="E7" s="84"/>
      <c r="F7" s="84"/>
      <c r="G7" s="84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5" ht="12.75">
      <c r="A8" s="83" t="s">
        <v>168</v>
      </c>
      <c r="B8" s="84"/>
      <c r="C8" s="84"/>
      <c r="D8" s="84"/>
      <c r="E8" s="84"/>
      <c r="F8" s="84"/>
      <c r="G8" s="84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5" ht="12.75">
      <c r="A9" s="83" t="s">
        <v>169</v>
      </c>
      <c r="B9" s="84"/>
      <c r="C9" s="84"/>
      <c r="D9" s="84"/>
      <c r="E9" s="84"/>
      <c r="F9" s="84"/>
      <c r="G9" s="84"/>
      <c r="H9" s="1"/>
      <c r="I9" s="1"/>
      <c r="J9" s="1"/>
      <c r="K9" s="1"/>
      <c r="L9" s="1"/>
      <c r="M9" s="1"/>
      <c r="N9" s="1"/>
      <c r="O9" s="1"/>
    </row>
    <row r="10" spans="1:15" ht="12.75">
      <c r="A10" s="83" t="s">
        <v>12</v>
      </c>
      <c r="B10" s="84"/>
      <c r="C10" s="84"/>
      <c r="D10" s="84"/>
      <c r="E10" s="84"/>
      <c r="F10" s="84"/>
      <c r="G10" s="84"/>
      <c r="H10" s="1"/>
      <c r="I10" s="1"/>
      <c r="J10" s="1"/>
      <c r="K10" s="1"/>
      <c r="L10" s="1"/>
      <c r="M10" s="1"/>
      <c r="N10" s="1"/>
      <c r="O10" s="1"/>
    </row>
    <row r="11" spans="1:15" ht="12.75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2.75">
      <c r="A12" s="78" t="s">
        <v>14</v>
      </c>
      <c r="B12" s="79"/>
      <c r="C12" s="79"/>
      <c r="D12" s="79"/>
      <c r="E12" s="80" t="s">
        <v>15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2" t="s">
        <v>15</v>
      </c>
    </row>
    <row r="13" spans="1:16" ht="51.75" customHeight="1">
      <c r="A13" s="82" t="s">
        <v>16</v>
      </c>
      <c r="B13" s="81"/>
      <c r="C13" s="81"/>
      <c r="D13" s="81"/>
      <c r="E13" s="80" t="s">
        <v>17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2" t="s">
        <v>17</v>
      </c>
    </row>
    <row r="14" spans="1:15" ht="12.75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40.5" customHeight="1" thickBot="1" thickTop="1">
      <c r="A16" s="76" t="s">
        <v>19</v>
      </c>
      <c r="B16" s="76" t="s">
        <v>20</v>
      </c>
      <c r="C16" s="76" t="s">
        <v>21</v>
      </c>
      <c r="D16" s="76" t="s">
        <v>22</v>
      </c>
      <c r="E16" s="76" t="s">
        <v>23</v>
      </c>
      <c r="F16" s="76"/>
      <c r="G16" s="76" t="s">
        <v>26</v>
      </c>
      <c r="H16" s="76" t="s">
        <v>27</v>
      </c>
      <c r="I16" s="76" t="s">
        <v>28</v>
      </c>
      <c r="J16" s="76" t="s">
        <v>29</v>
      </c>
      <c r="K16" s="76"/>
      <c r="L16" s="76"/>
      <c r="M16" s="76"/>
      <c r="N16" s="76" t="s">
        <v>34</v>
      </c>
      <c r="O16" s="76"/>
    </row>
    <row r="17" spans="1:15" ht="14.25" thickBot="1" thickTop="1">
      <c r="A17" s="76"/>
      <c r="B17" s="76"/>
      <c r="C17" s="76"/>
      <c r="D17" s="76"/>
      <c r="E17" s="76" t="s">
        <v>24</v>
      </c>
      <c r="F17" s="76" t="s">
        <v>25</v>
      </c>
      <c r="G17" s="76"/>
      <c r="H17" s="76"/>
      <c r="I17" s="76"/>
      <c r="J17" s="76" t="s">
        <v>24</v>
      </c>
      <c r="K17" s="76" t="s">
        <v>30</v>
      </c>
      <c r="L17" s="76"/>
      <c r="M17" s="76"/>
      <c r="N17" s="76" t="s">
        <v>24</v>
      </c>
      <c r="O17" s="76" t="s">
        <v>25</v>
      </c>
    </row>
    <row r="18" spans="1:15" ht="51.75" customHeight="1" thickBot="1" thickTop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 t="s">
        <v>31</v>
      </c>
      <c r="L18" s="77" t="s">
        <v>32</v>
      </c>
      <c r="M18" s="77"/>
      <c r="N18" s="77"/>
      <c r="O18" s="77"/>
    </row>
    <row r="19" spans="1:15" ht="65.25" thickBot="1" thickTop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4" t="s">
        <v>24</v>
      </c>
      <c r="M19" s="14" t="s">
        <v>33</v>
      </c>
      <c r="N19" s="76"/>
      <c r="O19" s="76"/>
    </row>
    <row r="20" spans="1:15" ht="14.25" thickBot="1" thickTop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Bot="1" thickTop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</v>
      </c>
      <c r="O21" s="17"/>
    </row>
    <row r="22" spans="1:15" ht="27" thickBot="1" thickTop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Bot="1" thickTop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Bot="1" thickTop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Bot="1" thickTop="1">
      <c r="A25" s="18" t="s">
        <v>43</v>
      </c>
      <c r="B25" s="15" t="s">
        <v>47</v>
      </c>
      <c r="C25" s="16" t="s">
        <v>44</v>
      </c>
      <c r="D25" s="19">
        <v>77896.13999999998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Bot="1" thickTop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Bot="1" thickTop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Bot="1" thickTop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Bot="1" thickTop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Bot="1" thickTop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Bot="1" thickTop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Bot="1" thickTop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Bot="1" thickTop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Bot="1" thickTop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Bot="1" thickTop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Bot="1" thickTop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Bot="1" thickTop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Bot="1" thickTop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Bot="1" thickTop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Bot="1" thickTop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Bot="1" thickTop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Bot="1" thickTop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Bot="1" thickTop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Bot="1" thickTop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Bot="1" thickTop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Bot="1" thickTop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Bot="1" thickTop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Bot="1" thickTop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Bot="1" thickTop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Bot="1" thickTop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Bot="1" thickTop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Bot="1" thickTop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Bot="1" thickTop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Bot="1" thickTop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Bot="1" thickTop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Bot="1" thickTop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Bot="1" thickTop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Bot="1" thickTop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Bot="1" thickTop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Bot="1" thickTop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Bot="1" thickTop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Bot="1" thickTop="1">
      <c r="A62" s="24" t="s">
        <v>118</v>
      </c>
      <c r="B62" s="15">
        <v>2800</v>
      </c>
      <c r="C62" s="16" t="s">
        <v>119</v>
      </c>
      <c r="D62" s="17">
        <v>33201.7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Bot="1" thickTop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Bot="1" thickTop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Bot="1" thickTop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Bot="1" thickTop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Bot="1" thickTop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Bot="1" thickTop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Bot="1" thickTop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Bot="1" thickTop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Bot="1" thickTop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Bot="1" thickTop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Bot="1" thickTop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Bot="1" thickTop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Bot="1" thickTop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Bot="1" thickTop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Bot="1" thickTop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Bot="1" thickTop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Bot="1" thickTop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Bot="1" thickTop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Bot="1" thickTop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Bot="1" thickTop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 t="s">
        <v>160</v>
      </c>
      <c r="B85" s="1"/>
      <c r="C85" s="1"/>
      <c r="D85" s="32"/>
      <c r="E85" s="1"/>
      <c r="F85" s="75" t="s">
        <v>161</v>
      </c>
      <c r="G85" s="75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33" t="s">
        <v>164</v>
      </c>
      <c r="E86" s="1"/>
      <c r="F86" s="73" t="s">
        <v>165</v>
      </c>
      <c r="G86" s="74"/>
      <c r="H86" s="1"/>
      <c r="I86" s="1"/>
      <c r="J86" s="1"/>
      <c r="K86" s="1"/>
      <c r="L86" s="1"/>
      <c r="M86" s="1"/>
      <c r="N86" s="1"/>
      <c r="O86" s="1"/>
    </row>
    <row r="87" spans="1:15" ht="12.75">
      <c r="A87" s="1" t="s">
        <v>162</v>
      </c>
      <c r="B87" s="1"/>
      <c r="C87" s="1"/>
      <c r="D87" s="32"/>
      <c r="E87" s="1"/>
      <c r="F87" s="75" t="s">
        <v>163</v>
      </c>
      <c r="G87" s="75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33" t="s">
        <v>164</v>
      </c>
      <c r="E88" s="1"/>
      <c r="F88" s="73" t="s">
        <v>165</v>
      </c>
      <c r="G88" s="74"/>
      <c r="H88" s="1"/>
      <c r="I88" s="1"/>
      <c r="J88" s="1"/>
      <c r="K88" s="1"/>
      <c r="L88" s="1"/>
      <c r="M88" s="1"/>
      <c r="N88" s="1"/>
      <c r="O88" s="1"/>
    </row>
    <row r="89" spans="1:15" ht="12.7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sheetProtection/>
  <mergeCells count="32">
    <mergeCell ref="A10:G10"/>
    <mergeCell ref="M1:O1"/>
    <mergeCell ref="M2:O2"/>
    <mergeCell ref="A7:G7"/>
    <mergeCell ref="A8:G8"/>
    <mergeCell ref="A9:G9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</mergeCells>
  <printOptions/>
  <pageMargins left="0.196850393700787" right="0.196850393700787" top="0.196850393700787" bottom="0.196850393700787" header="0" footer="0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PageLayoutView="0" workbookViewId="0" topLeftCell="A55">
      <selection activeCell="A89" sqref="A89"/>
    </sheetView>
  </sheetViews>
  <sheetFormatPr defaultColWidth="9.140625" defaultRowHeight="12.75"/>
  <cols>
    <col min="1" max="1" width="51.28125" style="0" customWidth="1"/>
    <col min="2" max="2" width="5.8515625" style="0" customWidth="1"/>
    <col min="3" max="3" width="5.421875" style="0" customWidth="1"/>
    <col min="4" max="13" width="12.7109375" style="0" customWidth="1"/>
    <col min="14" max="14" width="99.8515625" style="0" hidden="1" customWidth="1"/>
  </cols>
  <sheetData>
    <row r="1" spans="1:13" ht="12.75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85" t="s">
        <v>0</v>
      </c>
      <c r="M1" s="84"/>
    </row>
    <row r="2" spans="1:13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86" t="s">
        <v>1</v>
      </c>
      <c r="M2" s="87"/>
    </row>
    <row r="3" spans="1:13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1"/>
      <c r="E5" s="1"/>
      <c r="F5" s="8" t="s">
        <v>216</v>
      </c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3" ht="12.75">
      <c r="A7" s="83" t="s">
        <v>167</v>
      </c>
      <c r="B7" s="84"/>
      <c r="C7" s="84"/>
      <c r="D7" s="84"/>
      <c r="E7" s="84"/>
      <c r="F7" s="84"/>
      <c r="G7" s="84"/>
      <c r="H7" s="1"/>
      <c r="I7" s="1"/>
      <c r="J7" s="1"/>
      <c r="K7" s="1"/>
      <c r="L7" s="1"/>
      <c r="M7" s="10" t="s">
        <v>8</v>
      </c>
    </row>
    <row r="8" spans="1:13" ht="12.75">
      <c r="A8" s="83" t="s">
        <v>168</v>
      </c>
      <c r="B8" s="84"/>
      <c r="C8" s="84"/>
      <c r="D8" s="84"/>
      <c r="E8" s="84"/>
      <c r="F8" s="84"/>
      <c r="G8" s="84"/>
      <c r="H8" s="1"/>
      <c r="I8" s="1"/>
      <c r="J8" s="1"/>
      <c r="K8" s="1"/>
      <c r="L8" s="1"/>
      <c r="M8" s="10" t="s">
        <v>10</v>
      </c>
    </row>
    <row r="9" spans="1:13" ht="12.75">
      <c r="A9" s="83" t="s">
        <v>169</v>
      </c>
      <c r="B9" s="84"/>
      <c r="C9" s="84"/>
      <c r="D9" s="84"/>
      <c r="E9" s="84"/>
      <c r="F9" s="84"/>
      <c r="G9" s="84"/>
      <c r="H9" s="1"/>
      <c r="I9" s="1"/>
      <c r="J9" s="1"/>
      <c r="K9" s="1"/>
      <c r="L9" s="1"/>
      <c r="M9" s="1"/>
    </row>
    <row r="10" spans="1:13" ht="12.75">
      <c r="A10" s="83" t="s">
        <v>12</v>
      </c>
      <c r="B10" s="84"/>
      <c r="C10" s="84"/>
      <c r="D10" s="84"/>
      <c r="E10" s="84"/>
      <c r="F10" s="84"/>
      <c r="G10" s="84"/>
      <c r="H10" s="1"/>
      <c r="I10" s="1"/>
      <c r="J10" s="1"/>
      <c r="K10" s="1"/>
      <c r="L10" s="1"/>
      <c r="M10" s="1"/>
    </row>
    <row r="11" spans="1:13" ht="12.75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2.75">
      <c r="A12" s="78" t="s">
        <v>14</v>
      </c>
      <c r="B12" s="79"/>
      <c r="C12" s="79"/>
      <c r="D12" s="79"/>
      <c r="E12" s="80" t="s">
        <v>214</v>
      </c>
      <c r="F12" s="81"/>
      <c r="G12" s="81"/>
      <c r="H12" s="81"/>
      <c r="I12" s="81"/>
      <c r="J12" s="81"/>
      <c r="K12" s="81"/>
      <c r="L12" s="81"/>
      <c r="M12" s="81"/>
      <c r="N12" s="2" t="s">
        <v>15</v>
      </c>
    </row>
    <row r="13" spans="1:14" ht="51.75" customHeight="1">
      <c r="A13" s="82" t="s">
        <v>16</v>
      </c>
      <c r="B13" s="81"/>
      <c r="C13" s="81"/>
      <c r="D13" s="81"/>
      <c r="E13" s="80" t="s">
        <v>171</v>
      </c>
      <c r="F13" s="81"/>
      <c r="G13" s="81"/>
      <c r="H13" s="81"/>
      <c r="I13" s="81"/>
      <c r="J13" s="81"/>
      <c r="K13" s="81"/>
      <c r="L13" s="81"/>
      <c r="M13" s="81"/>
      <c r="N13" s="2" t="s">
        <v>171</v>
      </c>
    </row>
    <row r="14" spans="1:13" ht="12.75">
      <c r="A14" s="70" t="s">
        <v>215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8" t="s">
        <v>172</v>
      </c>
      <c r="B15" s="39"/>
      <c r="C15" s="39"/>
      <c r="D15" s="39"/>
      <c r="E15" s="39"/>
      <c r="F15" s="39"/>
      <c r="G15" s="89" t="s">
        <v>173</v>
      </c>
      <c r="H15" s="90"/>
      <c r="I15" s="90"/>
      <c r="J15" s="90"/>
      <c r="K15" s="39"/>
      <c r="L15" s="39"/>
      <c r="M15" s="39"/>
      <c r="N15" s="39"/>
      <c r="O15" s="39"/>
      <c r="P15" s="39"/>
    </row>
    <row r="16" spans="1:16" ht="40.5" customHeight="1" thickBot="1" thickTop="1">
      <c r="A16" s="88" t="s">
        <v>19</v>
      </c>
      <c r="B16" s="88" t="s">
        <v>20</v>
      </c>
      <c r="C16" s="88" t="s">
        <v>21</v>
      </c>
      <c r="D16" s="88" t="s">
        <v>22</v>
      </c>
      <c r="E16" s="88" t="s">
        <v>23</v>
      </c>
      <c r="F16" s="88"/>
      <c r="G16" s="88" t="s">
        <v>26</v>
      </c>
      <c r="H16" s="88" t="s">
        <v>27</v>
      </c>
      <c r="I16" s="88" t="s">
        <v>174</v>
      </c>
      <c r="J16" s="88" t="s">
        <v>29</v>
      </c>
      <c r="K16" s="88"/>
      <c r="L16" s="88"/>
      <c r="M16" s="88"/>
      <c r="N16" s="71"/>
      <c r="O16" s="88" t="s">
        <v>34</v>
      </c>
      <c r="P16" s="88"/>
    </row>
    <row r="17" spans="1:16" ht="14.25" customHeight="1" thickBot="1" thickTop="1">
      <c r="A17" s="88"/>
      <c r="B17" s="88"/>
      <c r="C17" s="88"/>
      <c r="D17" s="88"/>
      <c r="E17" s="88" t="s">
        <v>24</v>
      </c>
      <c r="F17" s="91" t="s">
        <v>25</v>
      </c>
      <c r="G17" s="88"/>
      <c r="H17" s="88"/>
      <c r="I17" s="88"/>
      <c r="J17" s="88" t="s">
        <v>24</v>
      </c>
      <c r="K17" s="88" t="s">
        <v>30</v>
      </c>
      <c r="L17" s="88"/>
      <c r="M17" s="88"/>
      <c r="N17" s="92" t="s">
        <v>175</v>
      </c>
      <c r="O17" s="88"/>
      <c r="P17" s="88"/>
    </row>
    <row r="18" spans="1:16" ht="51.75" customHeight="1" thickBot="1" thickTop="1">
      <c r="A18" s="88"/>
      <c r="B18" s="88"/>
      <c r="C18" s="88"/>
      <c r="D18" s="88"/>
      <c r="E18" s="88"/>
      <c r="F18" s="91"/>
      <c r="G18" s="88"/>
      <c r="H18" s="88"/>
      <c r="I18" s="88"/>
      <c r="J18" s="88"/>
      <c r="K18" s="91" t="s">
        <v>176</v>
      </c>
      <c r="L18" s="91" t="s">
        <v>32</v>
      </c>
      <c r="M18" s="91"/>
      <c r="N18" s="92"/>
      <c r="O18" s="92" t="s">
        <v>24</v>
      </c>
      <c r="P18" s="91" t="s">
        <v>177</v>
      </c>
    </row>
    <row r="19" spans="1:16" ht="26.25" thickBot="1" thickTop="1">
      <c r="A19" s="88"/>
      <c r="B19" s="88"/>
      <c r="C19" s="88"/>
      <c r="D19" s="88"/>
      <c r="E19" s="88"/>
      <c r="F19" s="91"/>
      <c r="G19" s="88"/>
      <c r="H19" s="88"/>
      <c r="I19" s="88"/>
      <c r="J19" s="88"/>
      <c r="K19" s="91"/>
      <c r="L19" s="40" t="s">
        <v>24</v>
      </c>
      <c r="M19" s="41" t="s">
        <v>178</v>
      </c>
      <c r="N19" s="92"/>
      <c r="O19" s="92"/>
      <c r="P19" s="91"/>
    </row>
    <row r="20" spans="1:16" ht="14.25" thickBot="1" thickTop="1">
      <c r="A20" s="42">
        <v>1</v>
      </c>
      <c r="B20" s="42">
        <v>2</v>
      </c>
      <c r="C20" s="42">
        <v>3</v>
      </c>
      <c r="D20" s="42">
        <v>4</v>
      </c>
      <c r="E20" s="42">
        <v>5</v>
      </c>
      <c r="F20" s="42">
        <v>6</v>
      </c>
      <c r="G20" s="42">
        <v>7</v>
      </c>
      <c r="H20" s="42">
        <v>8</v>
      </c>
      <c r="I20" s="42">
        <v>9</v>
      </c>
      <c r="J20" s="42">
        <v>10</v>
      </c>
      <c r="K20" s="42">
        <v>11</v>
      </c>
      <c r="L20" s="42">
        <v>12</v>
      </c>
      <c r="M20" s="42">
        <v>13</v>
      </c>
      <c r="N20" s="42">
        <v>16</v>
      </c>
      <c r="O20" s="42">
        <v>14</v>
      </c>
      <c r="P20" s="42">
        <v>15</v>
      </c>
    </row>
    <row r="21" spans="1:16" s="3" customFormat="1" ht="14.25" thickBot="1" thickTop="1">
      <c r="A21" s="42" t="s">
        <v>179</v>
      </c>
      <c r="B21" s="43" t="s">
        <v>180</v>
      </c>
      <c r="C21" s="44" t="s">
        <v>36</v>
      </c>
      <c r="D21" s="45">
        <f>SUM(D22:D26)</f>
        <v>6760.1</v>
      </c>
      <c r="E21" s="46">
        <v>3819.1</v>
      </c>
      <c r="F21" s="46">
        <v>0</v>
      </c>
      <c r="G21" s="46">
        <v>0</v>
      </c>
      <c r="H21" s="46">
        <v>0</v>
      </c>
      <c r="I21" s="45">
        <f>SUM(I22:I25)</f>
        <v>1493.33</v>
      </c>
      <c r="J21" s="47" t="s">
        <v>180</v>
      </c>
      <c r="K21" s="47" t="s">
        <v>180</v>
      </c>
      <c r="L21" s="47" t="s">
        <v>180</v>
      </c>
      <c r="M21" s="47" t="s">
        <v>180</v>
      </c>
      <c r="N21" s="47" t="s">
        <v>180</v>
      </c>
      <c r="O21" s="47">
        <f>E21-G21+H21+I21-J27</f>
        <v>2539.34</v>
      </c>
      <c r="P21" s="46">
        <v>0</v>
      </c>
    </row>
    <row r="22" spans="1:16" ht="24" thickBot="1" thickTop="1">
      <c r="A22" s="48" t="s">
        <v>181</v>
      </c>
      <c r="B22" s="43" t="s">
        <v>180</v>
      </c>
      <c r="C22" s="44" t="s">
        <v>38</v>
      </c>
      <c r="D22" s="46"/>
      <c r="E22" s="47" t="s">
        <v>180</v>
      </c>
      <c r="F22" s="47" t="s">
        <v>180</v>
      </c>
      <c r="G22" s="47" t="s">
        <v>180</v>
      </c>
      <c r="H22" s="47" t="s">
        <v>180</v>
      </c>
      <c r="I22" s="46">
        <v>0</v>
      </c>
      <c r="J22" s="47" t="s">
        <v>180</v>
      </c>
      <c r="K22" s="47" t="s">
        <v>180</v>
      </c>
      <c r="L22" s="47" t="s">
        <v>180</v>
      </c>
      <c r="M22" s="47" t="s">
        <v>180</v>
      </c>
      <c r="N22" s="47" t="s">
        <v>180</v>
      </c>
      <c r="O22" s="47" t="s">
        <v>180</v>
      </c>
      <c r="P22" s="47" t="s">
        <v>180</v>
      </c>
    </row>
    <row r="23" spans="1:16" ht="14.25" thickBot="1" thickTop="1">
      <c r="A23" s="49" t="s">
        <v>182</v>
      </c>
      <c r="B23" s="43" t="s">
        <v>180</v>
      </c>
      <c r="C23" s="44" t="s">
        <v>40</v>
      </c>
      <c r="D23" s="46">
        <v>0</v>
      </c>
      <c r="E23" s="47" t="s">
        <v>180</v>
      </c>
      <c r="F23" s="47" t="s">
        <v>180</v>
      </c>
      <c r="G23" s="47" t="s">
        <v>180</v>
      </c>
      <c r="H23" s="47" t="s">
        <v>180</v>
      </c>
      <c r="I23" s="46">
        <v>0</v>
      </c>
      <c r="J23" s="47" t="s">
        <v>180</v>
      </c>
      <c r="K23" s="47" t="s">
        <v>180</v>
      </c>
      <c r="L23" s="47" t="s">
        <v>180</v>
      </c>
      <c r="M23" s="47" t="s">
        <v>180</v>
      </c>
      <c r="N23" s="47" t="s">
        <v>180</v>
      </c>
      <c r="O23" s="47" t="s">
        <v>180</v>
      </c>
      <c r="P23" s="47" t="s">
        <v>180</v>
      </c>
    </row>
    <row r="24" spans="1:16" ht="14.25" thickBot="1" thickTop="1">
      <c r="A24" s="48" t="s">
        <v>41</v>
      </c>
      <c r="B24" s="43" t="s">
        <v>180</v>
      </c>
      <c r="C24" s="44" t="s">
        <v>42</v>
      </c>
      <c r="D24" s="46">
        <v>2941</v>
      </c>
      <c r="E24" s="47" t="s">
        <v>180</v>
      </c>
      <c r="F24" s="47" t="s">
        <v>180</v>
      </c>
      <c r="G24" s="47" t="s">
        <v>180</v>
      </c>
      <c r="H24" s="47" t="s">
        <v>180</v>
      </c>
      <c r="I24" s="46">
        <v>1493.33</v>
      </c>
      <c r="J24" s="47" t="s">
        <v>180</v>
      </c>
      <c r="K24" s="47" t="s">
        <v>180</v>
      </c>
      <c r="L24" s="47" t="s">
        <v>180</v>
      </c>
      <c r="M24" s="47" t="s">
        <v>180</v>
      </c>
      <c r="N24" s="47" t="s">
        <v>180</v>
      </c>
      <c r="O24" s="47" t="s">
        <v>180</v>
      </c>
      <c r="P24" s="47" t="s">
        <v>180</v>
      </c>
    </row>
    <row r="25" spans="1:16" ht="14.25" thickBot="1" thickTop="1">
      <c r="A25" s="50" t="s">
        <v>183</v>
      </c>
      <c r="B25" s="43" t="s">
        <v>180</v>
      </c>
      <c r="C25" s="44" t="s">
        <v>44</v>
      </c>
      <c r="D25" s="46"/>
      <c r="E25" s="47" t="s">
        <v>180</v>
      </c>
      <c r="F25" s="47" t="s">
        <v>180</v>
      </c>
      <c r="G25" s="47" t="s">
        <v>180</v>
      </c>
      <c r="H25" s="47" t="s">
        <v>180</v>
      </c>
      <c r="I25" s="46"/>
      <c r="J25" s="47" t="s">
        <v>180</v>
      </c>
      <c r="K25" s="47" t="s">
        <v>180</v>
      </c>
      <c r="L25" s="47" t="s">
        <v>180</v>
      </c>
      <c r="M25" s="47" t="s">
        <v>180</v>
      </c>
      <c r="N25" s="47" t="s">
        <v>180</v>
      </c>
      <c r="O25" s="47" t="s">
        <v>180</v>
      </c>
      <c r="P25" s="47" t="s">
        <v>180</v>
      </c>
    </row>
    <row r="26" spans="1:16" ht="14.25" thickBot="1" thickTop="1">
      <c r="A26" s="48" t="s">
        <v>45</v>
      </c>
      <c r="B26" s="43" t="s">
        <v>180</v>
      </c>
      <c r="C26" s="44" t="s">
        <v>46</v>
      </c>
      <c r="D26" s="46">
        <v>3819.1</v>
      </c>
      <c r="E26" s="47" t="s">
        <v>180</v>
      </c>
      <c r="F26" s="47" t="s">
        <v>180</v>
      </c>
      <c r="G26" s="47" t="s">
        <v>180</v>
      </c>
      <c r="H26" s="47" t="s">
        <v>180</v>
      </c>
      <c r="I26" s="47" t="s">
        <v>180</v>
      </c>
      <c r="J26" s="47" t="s">
        <v>180</v>
      </c>
      <c r="K26" s="47" t="s">
        <v>180</v>
      </c>
      <c r="L26" s="47" t="s">
        <v>180</v>
      </c>
      <c r="M26" s="47" t="s">
        <v>180</v>
      </c>
      <c r="N26" s="47" t="s">
        <v>180</v>
      </c>
      <c r="O26" s="47" t="s">
        <v>180</v>
      </c>
      <c r="P26" s="47" t="s">
        <v>180</v>
      </c>
    </row>
    <row r="27" spans="1:16" s="4" customFormat="1" ht="14.25" thickBot="1" thickTop="1">
      <c r="A27" s="42" t="s">
        <v>184</v>
      </c>
      <c r="B27" s="42" t="s">
        <v>180</v>
      </c>
      <c r="C27" s="44" t="s">
        <v>49</v>
      </c>
      <c r="D27" s="45">
        <f>D29+D64</f>
        <v>6760.1</v>
      </c>
      <c r="E27" s="47" t="s">
        <v>180</v>
      </c>
      <c r="F27" s="47" t="s">
        <v>180</v>
      </c>
      <c r="G27" s="47" t="s">
        <v>180</v>
      </c>
      <c r="H27" s="47" t="s">
        <v>180</v>
      </c>
      <c r="I27" s="47" t="s">
        <v>180</v>
      </c>
      <c r="J27" s="45">
        <f>J29+J64</f>
        <v>2773.09</v>
      </c>
      <c r="K27" s="45">
        <f>K29+K64</f>
        <v>0</v>
      </c>
      <c r="L27" s="45">
        <f>L29+L64</f>
        <v>0</v>
      </c>
      <c r="M27" s="45">
        <f>M29+M64</f>
        <v>0</v>
      </c>
      <c r="N27" s="45">
        <f>N29+N64</f>
        <v>0</v>
      </c>
      <c r="O27" s="47" t="s">
        <v>180</v>
      </c>
      <c r="P27" s="47" t="s">
        <v>180</v>
      </c>
    </row>
    <row r="28" spans="1:16" s="3" customFormat="1" ht="14.25" thickBot="1" thickTop="1">
      <c r="A28" s="51" t="s">
        <v>185</v>
      </c>
      <c r="B28" s="43"/>
      <c r="C28" s="44"/>
      <c r="D28" s="45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7"/>
      <c r="P28" s="47"/>
    </row>
    <row r="29" spans="1:16" s="3" customFormat="1" ht="14.25" thickBot="1" thickTop="1">
      <c r="A29" s="43" t="s">
        <v>50</v>
      </c>
      <c r="B29" s="43">
        <v>2000</v>
      </c>
      <c r="C29" s="44" t="s">
        <v>51</v>
      </c>
      <c r="D29" s="45">
        <f>D30+D35+D52+D55+D59+D63</f>
        <v>6760.1</v>
      </c>
      <c r="E29" s="47" t="s">
        <v>180</v>
      </c>
      <c r="F29" s="47" t="s">
        <v>180</v>
      </c>
      <c r="G29" s="47" t="s">
        <v>180</v>
      </c>
      <c r="H29" s="47" t="s">
        <v>180</v>
      </c>
      <c r="I29" s="47" t="s">
        <v>180</v>
      </c>
      <c r="J29" s="45">
        <f>J30+J35+J52+J55+J59+J63</f>
        <v>2773.09</v>
      </c>
      <c r="K29" s="45">
        <f>K30+K35+K52+K55+K59+K63</f>
        <v>0</v>
      </c>
      <c r="L29" s="45">
        <f>L30+L35+L52+L55+L59+L63</f>
        <v>0</v>
      </c>
      <c r="M29" s="45">
        <f>M30+M35+M52+M55+M59+M63</f>
        <v>0</v>
      </c>
      <c r="N29" s="45">
        <f>N30+N35+N52+N55+N59+N63</f>
        <v>0</v>
      </c>
      <c r="O29" s="47" t="s">
        <v>180</v>
      </c>
      <c r="P29" s="47" t="s">
        <v>180</v>
      </c>
    </row>
    <row r="30" spans="1:16" s="5" customFormat="1" ht="14.25" thickBot="1" thickTop="1">
      <c r="A30" s="52" t="s">
        <v>52</v>
      </c>
      <c r="B30" s="43">
        <v>2100</v>
      </c>
      <c r="C30" s="44" t="s">
        <v>53</v>
      </c>
      <c r="D30" s="45">
        <f>D31+D34</f>
        <v>0</v>
      </c>
      <c r="E30" s="47" t="s">
        <v>180</v>
      </c>
      <c r="F30" s="47" t="s">
        <v>180</v>
      </c>
      <c r="G30" s="47" t="s">
        <v>180</v>
      </c>
      <c r="H30" s="47" t="s">
        <v>180</v>
      </c>
      <c r="I30" s="47" t="s">
        <v>180</v>
      </c>
      <c r="J30" s="45">
        <f>J31+J34</f>
        <v>0</v>
      </c>
      <c r="K30" s="45">
        <f>K31+K34</f>
        <v>0</v>
      </c>
      <c r="L30" s="45">
        <f>L31+L34</f>
        <v>0</v>
      </c>
      <c r="M30" s="45">
        <f>M31+M34</f>
        <v>0</v>
      </c>
      <c r="N30" s="45">
        <f>N31+N34</f>
        <v>0</v>
      </c>
      <c r="O30" s="47" t="s">
        <v>180</v>
      </c>
      <c r="P30" s="47" t="s">
        <v>180</v>
      </c>
    </row>
    <row r="31" spans="1:16" ht="14.25" thickBot="1" thickTop="1">
      <c r="A31" s="53" t="s">
        <v>186</v>
      </c>
      <c r="B31" s="54">
        <v>2110</v>
      </c>
      <c r="C31" s="54">
        <v>100</v>
      </c>
      <c r="D31" s="55">
        <f>SUM(D32:D33)</f>
        <v>0</v>
      </c>
      <c r="E31" s="47" t="s">
        <v>180</v>
      </c>
      <c r="F31" s="47" t="s">
        <v>180</v>
      </c>
      <c r="G31" s="47" t="s">
        <v>180</v>
      </c>
      <c r="H31" s="47" t="s">
        <v>180</v>
      </c>
      <c r="I31" s="47" t="s">
        <v>180</v>
      </c>
      <c r="J31" s="55">
        <f>SUM(J32:J33)</f>
        <v>0</v>
      </c>
      <c r="K31" s="55">
        <f>SUM(K32:K33)</f>
        <v>0</v>
      </c>
      <c r="L31" s="55">
        <f>SUM(L32:L33)</f>
        <v>0</v>
      </c>
      <c r="M31" s="55">
        <f>SUM(M32:M33)</f>
        <v>0</v>
      </c>
      <c r="N31" s="55">
        <f>SUM(N32:N33)</f>
        <v>0</v>
      </c>
      <c r="O31" s="47" t="s">
        <v>180</v>
      </c>
      <c r="P31" s="47" t="s">
        <v>180</v>
      </c>
    </row>
    <row r="32" spans="1:16" ht="14.25" thickBot="1" thickTop="1">
      <c r="A32" s="56" t="s">
        <v>187</v>
      </c>
      <c r="B32" s="40">
        <v>2111</v>
      </c>
      <c r="C32" s="40">
        <v>110</v>
      </c>
      <c r="D32" s="57">
        <v>0</v>
      </c>
      <c r="E32" s="47" t="s">
        <v>180</v>
      </c>
      <c r="F32" s="47" t="s">
        <v>180</v>
      </c>
      <c r="G32" s="47" t="s">
        <v>180</v>
      </c>
      <c r="H32" s="47" t="s">
        <v>180</v>
      </c>
      <c r="I32" s="47" t="s">
        <v>180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47" t="s">
        <v>180</v>
      </c>
      <c r="P32" s="47" t="s">
        <v>180</v>
      </c>
    </row>
    <row r="33" spans="1:16" s="5" customFormat="1" ht="14.25" thickBot="1" thickTop="1">
      <c r="A33" s="56" t="s">
        <v>188</v>
      </c>
      <c r="B33" s="40">
        <v>2112</v>
      </c>
      <c r="C33" s="40">
        <v>120</v>
      </c>
      <c r="D33" s="57">
        <v>0</v>
      </c>
      <c r="E33" s="47" t="s">
        <v>180</v>
      </c>
      <c r="F33" s="47" t="s">
        <v>180</v>
      </c>
      <c r="G33" s="47" t="s">
        <v>180</v>
      </c>
      <c r="H33" s="47" t="s">
        <v>180</v>
      </c>
      <c r="I33" s="47" t="s">
        <v>180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7" t="s">
        <v>180</v>
      </c>
      <c r="P33" s="47" t="s">
        <v>180</v>
      </c>
    </row>
    <row r="34" spans="1:16" s="3" customFormat="1" ht="14.25" thickBot="1" thickTop="1">
      <c r="A34" s="59" t="s">
        <v>60</v>
      </c>
      <c r="B34" s="54">
        <v>2120</v>
      </c>
      <c r="C34" s="54">
        <v>130</v>
      </c>
      <c r="D34" s="60">
        <v>0</v>
      </c>
      <c r="E34" s="47" t="s">
        <v>180</v>
      </c>
      <c r="F34" s="47" t="s">
        <v>180</v>
      </c>
      <c r="G34" s="47" t="s">
        <v>180</v>
      </c>
      <c r="H34" s="47" t="s">
        <v>180</v>
      </c>
      <c r="I34" s="47" t="s">
        <v>180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47" t="s">
        <v>180</v>
      </c>
      <c r="P34" s="47" t="s">
        <v>180</v>
      </c>
    </row>
    <row r="35" spans="1:16" s="5" customFormat="1" ht="14.25" thickBot="1" thickTop="1">
      <c r="A35" s="61" t="s">
        <v>62</v>
      </c>
      <c r="B35" s="43">
        <v>2200</v>
      </c>
      <c r="C35" s="43">
        <v>140</v>
      </c>
      <c r="D35" s="45">
        <f>SUM(D36:D42)+D49</f>
        <v>5413.1</v>
      </c>
      <c r="E35" s="47" t="s">
        <v>180</v>
      </c>
      <c r="F35" s="47" t="s">
        <v>180</v>
      </c>
      <c r="G35" s="47" t="s">
        <v>180</v>
      </c>
      <c r="H35" s="47" t="s">
        <v>180</v>
      </c>
      <c r="I35" s="47" t="s">
        <v>180</v>
      </c>
      <c r="J35" s="45">
        <f>SUM(J36:J42)+J49</f>
        <v>2215</v>
      </c>
      <c r="K35" s="45">
        <f>SUM(K36:K42)+K49</f>
        <v>0</v>
      </c>
      <c r="L35" s="45">
        <f>SUM(L36:L42)+L49</f>
        <v>0</v>
      </c>
      <c r="M35" s="45">
        <f>SUM(M36:M42)+M49</f>
        <v>0</v>
      </c>
      <c r="N35" s="45">
        <f>SUM(N36:N42)+N49</f>
        <v>0</v>
      </c>
      <c r="O35" s="47" t="s">
        <v>180</v>
      </c>
      <c r="P35" s="47" t="s">
        <v>180</v>
      </c>
    </row>
    <row r="36" spans="1:16" s="5" customFormat="1" ht="14.25" thickBot="1" thickTop="1">
      <c r="A36" s="53" t="s">
        <v>64</v>
      </c>
      <c r="B36" s="54">
        <v>2210</v>
      </c>
      <c r="C36" s="54">
        <v>150</v>
      </c>
      <c r="D36" s="60">
        <v>5413.1</v>
      </c>
      <c r="E36" s="47" t="s">
        <v>180</v>
      </c>
      <c r="F36" s="47" t="s">
        <v>180</v>
      </c>
      <c r="G36" s="47" t="s">
        <v>180</v>
      </c>
      <c r="H36" s="47" t="s">
        <v>180</v>
      </c>
      <c r="I36" s="47" t="s">
        <v>180</v>
      </c>
      <c r="J36" s="60">
        <v>2215</v>
      </c>
      <c r="K36" s="60">
        <v>0</v>
      </c>
      <c r="L36" s="60">
        <v>0</v>
      </c>
      <c r="M36" s="60">
        <v>0</v>
      </c>
      <c r="N36" s="60">
        <v>0</v>
      </c>
      <c r="O36" s="47" t="s">
        <v>180</v>
      </c>
      <c r="P36" s="47" t="s">
        <v>180</v>
      </c>
    </row>
    <row r="37" spans="1:16" s="5" customFormat="1" ht="14.25" thickBot="1" thickTop="1">
      <c r="A37" s="53" t="s">
        <v>189</v>
      </c>
      <c r="B37" s="54">
        <v>2220</v>
      </c>
      <c r="C37" s="54">
        <v>160</v>
      </c>
      <c r="D37" s="60">
        <v>0</v>
      </c>
      <c r="E37" s="47" t="s">
        <v>180</v>
      </c>
      <c r="F37" s="47" t="s">
        <v>180</v>
      </c>
      <c r="G37" s="47" t="s">
        <v>180</v>
      </c>
      <c r="H37" s="47" t="s">
        <v>180</v>
      </c>
      <c r="I37" s="47" t="s">
        <v>180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47" t="s">
        <v>180</v>
      </c>
      <c r="P37" s="47" t="s">
        <v>180</v>
      </c>
    </row>
    <row r="38" spans="1:16" s="5" customFormat="1" ht="14.25" thickBot="1" thickTop="1">
      <c r="A38" s="53" t="s">
        <v>68</v>
      </c>
      <c r="B38" s="54">
        <v>2230</v>
      </c>
      <c r="C38" s="54">
        <v>170</v>
      </c>
      <c r="D38" s="60">
        <v>0</v>
      </c>
      <c r="E38" s="47" t="s">
        <v>180</v>
      </c>
      <c r="F38" s="47" t="s">
        <v>180</v>
      </c>
      <c r="G38" s="47" t="s">
        <v>180</v>
      </c>
      <c r="H38" s="47" t="s">
        <v>180</v>
      </c>
      <c r="I38" s="47" t="s">
        <v>180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47" t="s">
        <v>180</v>
      </c>
      <c r="P38" s="47" t="s">
        <v>180</v>
      </c>
    </row>
    <row r="39" spans="1:16" s="5" customFormat="1" ht="14.25" thickBot="1" thickTop="1">
      <c r="A39" s="53" t="s">
        <v>70</v>
      </c>
      <c r="B39" s="54">
        <v>2240</v>
      </c>
      <c r="C39" s="54">
        <v>180</v>
      </c>
      <c r="D39" s="60">
        <v>0</v>
      </c>
      <c r="E39" s="47" t="s">
        <v>180</v>
      </c>
      <c r="F39" s="47" t="s">
        <v>180</v>
      </c>
      <c r="G39" s="47" t="s">
        <v>180</v>
      </c>
      <c r="H39" s="47" t="s">
        <v>180</v>
      </c>
      <c r="I39" s="47" t="s">
        <v>180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47" t="s">
        <v>180</v>
      </c>
      <c r="P39" s="47" t="s">
        <v>180</v>
      </c>
    </row>
    <row r="40" spans="1:16" s="5" customFormat="1" ht="14.25" thickBot="1" thickTop="1">
      <c r="A40" s="53" t="s">
        <v>72</v>
      </c>
      <c r="B40" s="54">
        <v>2250</v>
      </c>
      <c r="C40" s="54">
        <v>190</v>
      </c>
      <c r="D40" s="60">
        <v>0</v>
      </c>
      <c r="E40" s="47" t="s">
        <v>180</v>
      </c>
      <c r="F40" s="47" t="s">
        <v>180</v>
      </c>
      <c r="G40" s="47" t="s">
        <v>180</v>
      </c>
      <c r="H40" s="47" t="s">
        <v>180</v>
      </c>
      <c r="I40" s="47" t="s">
        <v>180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47" t="s">
        <v>180</v>
      </c>
      <c r="P40" s="47" t="s">
        <v>180</v>
      </c>
    </row>
    <row r="41" spans="1:16" s="5" customFormat="1" ht="14.25" thickBot="1" thickTop="1">
      <c r="A41" s="59" t="s">
        <v>74</v>
      </c>
      <c r="B41" s="54">
        <v>2260</v>
      </c>
      <c r="C41" s="54">
        <v>200</v>
      </c>
      <c r="D41" s="60">
        <v>0</v>
      </c>
      <c r="E41" s="47" t="s">
        <v>180</v>
      </c>
      <c r="F41" s="47" t="s">
        <v>180</v>
      </c>
      <c r="G41" s="47" t="s">
        <v>180</v>
      </c>
      <c r="H41" s="47" t="s">
        <v>180</v>
      </c>
      <c r="I41" s="47" t="s">
        <v>180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47" t="s">
        <v>180</v>
      </c>
      <c r="P41" s="47" t="s">
        <v>180</v>
      </c>
    </row>
    <row r="42" spans="1:16" ht="14.25" thickBot="1" thickTop="1">
      <c r="A42" s="59" t="s">
        <v>190</v>
      </c>
      <c r="B42" s="54">
        <v>2270</v>
      </c>
      <c r="C42" s="54">
        <v>210</v>
      </c>
      <c r="D42" s="55">
        <f>SUM(D43:D48)</f>
        <v>0</v>
      </c>
      <c r="E42" s="47" t="s">
        <v>180</v>
      </c>
      <c r="F42" s="47" t="s">
        <v>180</v>
      </c>
      <c r="G42" s="47" t="s">
        <v>180</v>
      </c>
      <c r="H42" s="47" t="s">
        <v>180</v>
      </c>
      <c r="I42" s="47" t="s">
        <v>180</v>
      </c>
      <c r="J42" s="55">
        <f>SUM(J43:J48)</f>
        <v>0</v>
      </c>
      <c r="K42" s="55">
        <f>SUM(K43:K48)</f>
        <v>0</v>
      </c>
      <c r="L42" s="55">
        <f>SUM(L43:L48)</f>
        <v>0</v>
      </c>
      <c r="M42" s="55">
        <f>SUM(M43:M48)</f>
        <v>0</v>
      </c>
      <c r="N42" s="55">
        <f>SUM(N43:N48)</f>
        <v>0</v>
      </c>
      <c r="O42" s="47" t="s">
        <v>180</v>
      </c>
      <c r="P42" s="47" t="s">
        <v>180</v>
      </c>
    </row>
    <row r="43" spans="1:16" ht="14.25" thickBot="1" thickTop="1">
      <c r="A43" s="56" t="s">
        <v>191</v>
      </c>
      <c r="B43" s="40">
        <v>2271</v>
      </c>
      <c r="C43" s="40">
        <v>220</v>
      </c>
      <c r="D43" s="57">
        <v>0</v>
      </c>
      <c r="E43" s="47" t="s">
        <v>180</v>
      </c>
      <c r="F43" s="47" t="s">
        <v>180</v>
      </c>
      <c r="G43" s="47" t="s">
        <v>180</v>
      </c>
      <c r="H43" s="47" t="s">
        <v>180</v>
      </c>
      <c r="I43" s="47" t="s">
        <v>180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47" t="s">
        <v>180</v>
      </c>
      <c r="P43" s="47" t="s">
        <v>180</v>
      </c>
    </row>
    <row r="44" spans="1:16" ht="14.25" thickBot="1" thickTop="1">
      <c r="A44" s="56" t="s">
        <v>192</v>
      </c>
      <c r="B44" s="40">
        <v>2272</v>
      </c>
      <c r="C44" s="54">
        <v>230</v>
      </c>
      <c r="D44" s="60">
        <v>0</v>
      </c>
      <c r="E44" s="47" t="s">
        <v>180</v>
      </c>
      <c r="F44" s="47" t="s">
        <v>180</v>
      </c>
      <c r="G44" s="47" t="s">
        <v>180</v>
      </c>
      <c r="H44" s="47" t="s">
        <v>180</v>
      </c>
      <c r="I44" s="47" t="s">
        <v>180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47" t="s">
        <v>180</v>
      </c>
      <c r="P44" s="47" t="s">
        <v>180</v>
      </c>
    </row>
    <row r="45" spans="1:16" ht="14.25" thickBot="1" thickTop="1">
      <c r="A45" s="56" t="s">
        <v>193</v>
      </c>
      <c r="B45" s="40">
        <v>2273</v>
      </c>
      <c r="C45" s="40">
        <v>240</v>
      </c>
      <c r="D45" s="60">
        <v>0</v>
      </c>
      <c r="E45" s="47" t="s">
        <v>180</v>
      </c>
      <c r="F45" s="47" t="s">
        <v>180</v>
      </c>
      <c r="G45" s="47" t="s">
        <v>180</v>
      </c>
      <c r="H45" s="47" t="s">
        <v>180</v>
      </c>
      <c r="I45" s="47" t="s">
        <v>180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47" t="s">
        <v>180</v>
      </c>
      <c r="P45" s="47" t="s">
        <v>180</v>
      </c>
    </row>
    <row r="46" spans="1:16" ht="14.25" thickBot="1" thickTop="1">
      <c r="A46" s="56" t="s">
        <v>194</v>
      </c>
      <c r="B46" s="40">
        <v>2274</v>
      </c>
      <c r="C46" s="54">
        <v>250</v>
      </c>
      <c r="D46" s="60">
        <v>0</v>
      </c>
      <c r="E46" s="47" t="s">
        <v>180</v>
      </c>
      <c r="F46" s="47" t="s">
        <v>180</v>
      </c>
      <c r="G46" s="47" t="s">
        <v>180</v>
      </c>
      <c r="H46" s="47" t="s">
        <v>180</v>
      </c>
      <c r="I46" s="47" t="s">
        <v>180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47" t="s">
        <v>180</v>
      </c>
      <c r="P46" s="47" t="s">
        <v>180</v>
      </c>
    </row>
    <row r="47" spans="1:16" ht="14.25" thickBot="1" thickTop="1">
      <c r="A47" s="56" t="s">
        <v>195</v>
      </c>
      <c r="B47" s="40">
        <v>2275</v>
      </c>
      <c r="C47" s="40">
        <v>260</v>
      </c>
      <c r="D47" s="57">
        <v>0</v>
      </c>
      <c r="E47" s="47" t="s">
        <v>180</v>
      </c>
      <c r="F47" s="47" t="s">
        <v>180</v>
      </c>
      <c r="G47" s="47" t="s">
        <v>180</v>
      </c>
      <c r="H47" s="47" t="s">
        <v>180</v>
      </c>
      <c r="I47" s="47" t="s">
        <v>180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47" t="s">
        <v>180</v>
      </c>
      <c r="P47" s="47" t="s">
        <v>180</v>
      </c>
    </row>
    <row r="48" spans="1:16" s="5" customFormat="1" ht="14.25" thickBot="1" thickTop="1">
      <c r="A48" s="56" t="s">
        <v>196</v>
      </c>
      <c r="B48" s="40">
        <v>2276</v>
      </c>
      <c r="C48" s="40">
        <v>270</v>
      </c>
      <c r="D48" s="57">
        <v>0</v>
      </c>
      <c r="E48" s="47" t="s">
        <v>180</v>
      </c>
      <c r="F48" s="47" t="s">
        <v>180</v>
      </c>
      <c r="G48" s="47" t="s">
        <v>180</v>
      </c>
      <c r="H48" s="47" t="s">
        <v>180</v>
      </c>
      <c r="I48" s="47" t="s">
        <v>180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47" t="s">
        <v>180</v>
      </c>
      <c r="P48" s="47" t="s">
        <v>180</v>
      </c>
    </row>
    <row r="49" spans="1:16" ht="24" thickBot="1" thickTop="1">
      <c r="A49" s="59" t="s">
        <v>90</v>
      </c>
      <c r="B49" s="54">
        <v>2280</v>
      </c>
      <c r="C49" s="54">
        <v>280</v>
      </c>
      <c r="D49" s="55">
        <f>SUM(D50:D51)</f>
        <v>0</v>
      </c>
      <c r="E49" s="47" t="s">
        <v>180</v>
      </c>
      <c r="F49" s="47" t="s">
        <v>180</v>
      </c>
      <c r="G49" s="47" t="s">
        <v>180</v>
      </c>
      <c r="H49" s="47" t="s">
        <v>180</v>
      </c>
      <c r="I49" s="47" t="s">
        <v>180</v>
      </c>
      <c r="J49" s="55">
        <f>SUM(J50:J51)</f>
        <v>0</v>
      </c>
      <c r="K49" s="55">
        <f>SUM(K50:K51)</f>
        <v>0</v>
      </c>
      <c r="L49" s="55">
        <f>SUM(L50:L51)</f>
        <v>0</v>
      </c>
      <c r="M49" s="55">
        <f>SUM(M50:M51)</f>
        <v>0</v>
      </c>
      <c r="N49" s="55">
        <f>SUM(N50:N51)</f>
        <v>0</v>
      </c>
      <c r="O49" s="47" t="s">
        <v>180</v>
      </c>
      <c r="P49" s="47" t="s">
        <v>180</v>
      </c>
    </row>
    <row r="50" spans="1:16" ht="24" thickBot="1" thickTop="1">
      <c r="A50" s="62" t="s">
        <v>197</v>
      </c>
      <c r="B50" s="40">
        <v>2281</v>
      </c>
      <c r="C50" s="40">
        <v>290</v>
      </c>
      <c r="D50" s="57">
        <v>0</v>
      </c>
      <c r="E50" s="47" t="s">
        <v>180</v>
      </c>
      <c r="F50" s="47" t="s">
        <v>180</v>
      </c>
      <c r="G50" s="47" t="s">
        <v>180</v>
      </c>
      <c r="H50" s="47" t="s">
        <v>180</v>
      </c>
      <c r="I50" s="47" t="s">
        <v>180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47" t="s">
        <v>180</v>
      </c>
      <c r="P50" s="47" t="s">
        <v>180</v>
      </c>
    </row>
    <row r="51" spans="1:16" s="3" customFormat="1" ht="24" thickBot="1" thickTop="1">
      <c r="A51" s="56" t="s">
        <v>198</v>
      </c>
      <c r="B51" s="40">
        <v>2282</v>
      </c>
      <c r="C51" s="54">
        <v>300</v>
      </c>
      <c r="D51" s="57">
        <v>0</v>
      </c>
      <c r="E51" s="47" t="s">
        <v>180</v>
      </c>
      <c r="F51" s="47" t="s">
        <v>180</v>
      </c>
      <c r="G51" s="47" t="s">
        <v>180</v>
      </c>
      <c r="H51" s="47" t="s">
        <v>180</v>
      </c>
      <c r="I51" s="47" t="s">
        <v>180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47" t="s">
        <v>180</v>
      </c>
      <c r="P51" s="47" t="s">
        <v>180</v>
      </c>
    </row>
    <row r="52" spans="1:16" s="5" customFormat="1" ht="14.25" thickBot="1" thickTop="1">
      <c r="A52" s="52" t="s">
        <v>199</v>
      </c>
      <c r="B52" s="43">
        <v>2400</v>
      </c>
      <c r="C52" s="43">
        <v>310</v>
      </c>
      <c r="D52" s="45">
        <f>SUM(D53:D54)</f>
        <v>0</v>
      </c>
      <c r="E52" s="47" t="s">
        <v>180</v>
      </c>
      <c r="F52" s="47" t="s">
        <v>180</v>
      </c>
      <c r="G52" s="47" t="s">
        <v>180</v>
      </c>
      <c r="H52" s="47" t="s">
        <v>180</v>
      </c>
      <c r="I52" s="47" t="s">
        <v>180</v>
      </c>
      <c r="J52" s="45">
        <f>SUM(J53:J54)</f>
        <v>0</v>
      </c>
      <c r="K52" s="45">
        <f>SUM(K53:K54)</f>
        <v>0</v>
      </c>
      <c r="L52" s="45">
        <f>SUM(L53:L54)</f>
        <v>0</v>
      </c>
      <c r="M52" s="45">
        <f>SUM(M53:M54)</f>
        <v>0</v>
      </c>
      <c r="N52" s="45">
        <f>SUM(N53:N54)</f>
        <v>0</v>
      </c>
      <c r="O52" s="47" t="s">
        <v>180</v>
      </c>
      <c r="P52" s="47" t="s">
        <v>180</v>
      </c>
    </row>
    <row r="53" spans="1:16" s="5" customFormat="1" ht="14.25" thickBot="1" thickTop="1">
      <c r="A53" s="63" t="s">
        <v>200</v>
      </c>
      <c r="B53" s="54">
        <v>2410</v>
      </c>
      <c r="C53" s="54">
        <v>320</v>
      </c>
      <c r="D53" s="60">
        <v>0</v>
      </c>
      <c r="E53" s="47" t="s">
        <v>180</v>
      </c>
      <c r="F53" s="47" t="s">
        <v>180</v>
      </c>
      <c r="G53" s="47" t="s">
        <v>180</v>
      </c>
      <c r="H53" s="47" t="s">
        <v>180</v>
      </c>
      <c r="I53" s="47" t="s">
        <v>180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47" t="s">
        <v>180</v>
      </c>
      <c r="P53" s="47" t="s">
        <v>180</v>
      </c>
    </row>
    <row r="54" spans="1:16" s="3" customFormat="1" ht="14.25" thickBot="1" thickTop="1">
      <c r="A54" s="63" t="s">
        <v>201</v>
      </c>
      <c r="B54" s="54">
        <v>2420</v>
      </c>
      <c r="C54" s="54">
        <v>330</v>
      </c>
      <c r="D54" s="60">
        <v>0</v>
      </c>
      <c r="E54" s="47" t="s">
        <v>180</v>
      </c>
      <c r="F54" s="47" t="s">
        <v>180</v>
      </c>
      <c r="G54" s="47" t="s">
        <v>180</v>
      </c>
      <c r="H54" s="47" t="s">
        <v>180</v>
      </c>
      <c r="I54" s="47" t="s">
        <v>180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47" t="s">
        <v>180</v>
      </c>
      <c r="P54" s="47" t="s">
        <v>180</v>
      </c>
    </row>
    <row r="55" spans="1:16" s="5" customFormat="1" ht="14.25" thickBot="1" thickTop="1">
      <c r="A55" s="64" t="s">
        <v>102</v>
      </c>
      <c r="B55" s="43">
        <v>2600</v>
      </c>
      <c r="C55" s="65">
        <v>340</v>
      </c>
      <c r="D55" s="45">
        <f>SUM(D56:D58)</f>
        <v>0</v>
      </c>
      <c r="E55" s="47" t="s">
        <v>180</v>
      </c>
      <c r="F55" s="47" t="s">
        <v>180</v>
      </c>
      <c r="G55" s="47" t="s">
        <v>180</v>
      </c>
      <c r="H55" s="47" t="s">
        <v>180</v>
      </c>
      <c r="I55" s="47" t="s">
        <v>180</v>
      </c>
      <c r="J55" s="45">
        <f>SUM(J56:J58)</f>
        <v>0</v>
      </c>
      <c r="K55" s="45">
        <f>SUM(K56:K58)</f>
        <v>0</v>
      </c>
      <c r="L55" s="45">
        <f>SUM(L56:L58)</f>
        <v>0</v>
      </c>
      <c r="M55" s="45">
        <f>SUM(M56:M58)</f>
        <v>0</v>
      </c>
      <c r="N55" s="45">
        <f>SUM(N56:N58)</f>
        <v>0</v>
      </c>
      <c r="O55" s="47" t="s">
        <v>180</v>
      </c>
      <c r="P55" s="47" t="s">
        <v>180</v>
      </c>
    </row>
    <row r="56" spans="1:16" s="5" customFormat="1" ht="24" thickBot="1" thickTop="1">
      <c r="A56" s="59" t="s">
        <v>104</v>
      </c>
      <c r="B56" s="54">
        <v>2610</v>
      </c>
      <c r="C56" s="54">
        <v>350</v>
      </c>
      <c r="D56" s="60">
        <v>0</v>
      </c>
      <c r="E56" s="47" t="s">
        <v>180</v>
      </c>
      <c r="F56" s="47" t="s">
        <v>180</v>
      </c>
      <c r="G56" s="47" t="s">
        <v>180</v>
      </c>
      <c r="H56" s="47" t="s">
        <v>180</v>
      </c>
      <c r="I56" s="47" t="s">
        <v>180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47" t="s">
        <v>180</v>
      </c>
      <c r="P56" s="47" t="s">
        <v>180</v>
      </c>
    </row>
    <row r="57" spans="1:16" s="5" customFormat="1" ht="14.25" thickBot="1" thickTop="1">
      <c r="A57" s="59" t="s">
        <v>106</v>
      </c>
      <c r="B57" s="54">
        <v>2620</v>
      </c>
      <c r="C57" s="54">
        <v>360</v>
      </c>
      <c r="D57" s="66">
        <v>0</v>
      </c>
      <c r="E57" s="47" t="s">
        <v>180</v>
      </c>
      <c r="F57" s="47" t="s">
        <v>180</v>
      </c>
      <c r="G57" s="47" t="s">
        <v>180</v>
      </c>
      <c r="H57" s="47" t="s">
        <v>180</v>
      </c>
      <c r="I57" s="47" t="s">
        <v>180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47" t="s">
        <v>180</v>
      </c>
      <c r="P57" s="47" t="s">
        <v>180</v>
      </c>
    </row>
    <row r="58" spans="1:16" s="3" customFormat="1" ht="24" thickBot="1" thickTop="1">
      <c r="A58" s="63" t="s">
        <v>202</v>
      </c>
      <c r="B58" s="54">
        <v>2630</v>
      </c>
      <c r="C58" s="54">
        <v>370</v>
      </c>
      <c r="D58" s="68">
        <v>0</v>
      </c>
      <c r="E58" s="47" t="s">
        <v>180</v>
      </c>
      <c r="F58" s="47" t="s">
        <v>180</v>
      </c>
      <c r="G58" s="47" t="s">
        <v>180</v>
      </c>
      <c r="H58" s="47" t="s">
        <v>180</v>
      </c>
      <c r="I58" s="47" t="s">
        <v>180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47" t="s">
        <v>180</v>
      </c>
      <c r="P58" s="47" t="s">
        <v>180</v>
      </c>
    </row>
    <row r="59" spans="1:16" s="5" customFormat="1" ht="14.25" thickBot="1" thickTop="1">
      <c r="A59" s="61" t="s">
        <v>110</v>
      </c>
      <c r="B59" s="43">
        <v>2700</v>
      </c>
      <c r="C59" s="43">
        <v>380</v>
      </c>
      <c r="D59" s="45">
        <f>SUM(D60:D62)</f>
        <v>0</v>
      </c>
      <c r="E59" s="47" t="s">
        <v>180</v>
      </c>
      <c r="F59" s="47" t="s">
        <v>180</v>
      </c>
      <c r="G59" s="47" t="s">
        <v>180</v>
      </c>
      <c r="H59" s="47" t="s">
        <v>180</v>
      </c>
      <c r="I59" s="47" t="s">
        <v>180</v>
      </c>
      <c r="J59" s="45">
        <f>SUM(J60:J62)</f>
        <v>0</v>
      </c>
      <c r="K59" s="45">
        <f>SUM(K60:K62)</f>
        <v>0</v>
      </c>
      <c r="L59" s="45">
        <f>SUM(L60:L62)</f>
        <v>0</v>
      </c>
      <c r="M59" s="45">
        <f>SUM(M60:M62)</f>
        <v>0</v>
      </c>
      <c r="N59" s="45">
        <f>SUM(N60:N62)</f>
        <v>0</v>
      </c>
      <c r="O59" s="47" t="s">
        <v>180</v>
      </c>
      <c r="P59" s="47" t="s">
        <v>180</v>
      </c>
    </row>
    <row r="60" spans="1:16" s="5" customFormat="1" ht="14.25" thickBot="1" thickTop="1">
      <c r="A60" s="59" t="s">
        <v>112</v>
      </c>
      <c r="B60" s="54">
        <v>2710</v>
      </c>
      <c r="C60" s="54">
        <v>390</v>
      </c>
      <c r="D60" s="60">
        <v>0</v>
      </c>
      <c r="E60" s="47" t="s">
        <v>180</v>
      </c>
      <c r="F60" s="47" t="s">
        <v>180</v>
      </c>
      <c r="G60" s="47" t="s">
        <v>180</v>
      </c>
      <c r="H60" s="47" t="s">
        <v>180</v>
      </c>
      <c r="I60" s="47" t="s">
        <v>180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47" t="s">
        <v>180</v>
      </c>
      <c r="P60" s="47" t="s">
        <v>180</v>
      </c>
    </row>
    <row r="61" spans="1:16" s="5" customFormat="1" ht="14.25" thickBot="1" thickTop="1">
      <c r="A61" s="59" t="s">
        <v>203</v>
      </c>
      <c r="B61" s="54">
        <v>2720</v>
      </c>
      <c r="C61" s="54">
        <v>400</v>
      </c>
      <c r="D61" s="60">
        <v>0</v>
      </c>
      <c r="E61" s="47" t="s">
        <v>180</v>
      </c>
      <c r="F61" s="47" t="s">
        <v>180</v>
      </c>
      <c r="G61" s="47" t="s">
        <v>180</v>
      </c>
      <c r="H61" s="47" t="s">
        <v>180</v>
      </c>
      <c r="I61" s="47" t="s">
        <v>180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47" t="s">
        <v>180</v>
      </c>
      <c r="P61" s="47" t="s">
        <v>180</v>
      </c>
    </row>
    <row r="62" spans="1:16" s="3" customFormat="1" ht="14.25" thickBot="1" thickTop="1">
      <c r="A62" s="59" t="s">
        <v>116</v>
      </c>
      <c r="B62" s="54">
        <v>2730</v>
      </c>
      <c r="C62" s="54">
        <v>410</v>
      </c>
      <c r="D62" s="60">
        <v>0</v>
      </c>
      <c r="E62" s="47" t="s">
        <v>180</v>
      </c>
      <c r="F62" s="47" t="s">
        <v>180</v>
      </c>
      <c r="G62" s="47" t="s">
        <v>180</v>
      </c>
      <c r="H62" s="47" t="s">
        <v>180</v>
      </c>
      <c r="I62" s="47" t="s">
        <v>180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47" t="s">
        <v>180</v>
      </c>
      <c r="P62" s="47" t="s">
        <v>180</v>
      </c>
    </row>
    <row r="63" spans="1:16" s="3" customFormat="1" ht="14.25" thickBot="1" thickTop="1">
      <c r="A63" s="61" t="s">
        <v>118</v>
      </c>
      <c r="B63" s="43">
        <v>2800</v>
      </c>
      <c r="C63" s="43">
        <v>420</v>
      </c>
      <c r="D63" s="46">
        <v>1347</v>
      </c>
      <c r="E63" s="47" t="s">
        <v>180</v>
      </c>
      <c r="F63" s="47" t="s">
        <v>180</v>
      </c>
      <c r="G63" s="47" t="s">
        <v>180</v>
      </c>
      <c r="H63" s="47" t="s">
        <v>180</v>
      </c>
      <c r="I63" s="47" t="s">
        <v>180</v>
      </c>
      <c r="J63" s="46">
        <v>558.09</v>
      </c>
      <c r="K63" s="46">
        <v>0</v>
      </c>
      <c r="L63" s="46">
        <v>0</v>
      </c>
      <c r="M63" s="46">
        <v>0</v>
      </c>
      <c r="N63" s="46">
        <v>0</v>
      </c>
      <c r="O63" s="47" t="s">
        <v>180</v>
      </c>
      <c r="P63" s="47" t="s">
        <v>180</v>
      </c>
    </row>
    <row r="64" spans="1:16" s="3" customFormat="1" ht="14.25" thickBot="1" thickTop="1">
      <c r="A64" s="43" t="s">
        <v>120</v>
      </c>
      <c r="B64" s="43">
        <v>3000</v>
      </c>
      <c r="C64" s="43">
        <v>430</v>
      </c>
      <c r="D64" s="45">
        <f>D65+D79</f>
        <v>0</v>
      </c>
      <c r="E64" s="47" t="s">
        <v>180</v>
      </c>
      <c r="F64" s="47" t="s">
        <v>180</v>
      </c>
      <c r="G64" s="47" t="s">
        <v>180</v>
      </c>
      <c r="H64" s="47" t="s">
        <v>180</v>
      </c>
      <c r="I64" s="47" t="s">
        <v>180</v>
      </c>
      <c r="J64" s="45">
        <f>J65+J79</f>
        <v>0</v>
      </c>
      <c r="K64" s="45">
        <f>K65+K79</f>
        <v>0</v>
      </c>
      <c r="L64" s="45">
        <f>L65+L79</f>
        <v>0</v>
      </c>
      <c r="M64" s="45">
        <f>M65+M79</f>
        <v>0</v>
      </c>
      <c r="N64" s="45">
        <f>N65+N79</f>
        <v>0</v>
      </c>
      <c r="O64" s="47" t="s">
        <v>180</v>
      </c>
      <c r="P64" s="47" t="s">
        <v>180</v>
      </c>
    </row>
    <row r="65" spans="1:16" s="5" customFormat="1" ht="14.25" thickBot="1" thickTop="1">
      <c r="A65" s="52" t="s">
        <v>122</v>
      </c>
      <c r="B65" s="43">
        <v>3100</v>
      </c>
      <c r="C65" s="43">
        <v>440</v>
      </c>
      <c r="D65" s="45">
        <f>D66+D67+D70+D73+D77+D78</f>
        <v>0</v>
      </c>
      <c r="E65" s="47" t="s">
        <v>180</v>
      </c>
      <c r="F65" s="47" t="s">
        <v>180</v>
      </c>
      <c r="G65" s="47" t="s">
        <v>180</v>
      </c>
      <c r="H65" s="47" t="s">
        <v>180</v>
      </c>
      <c r="I65" s="47" t="s">
        <v>180</v>
      </c>
      <c r="J65" s="45">
        <f>J66+J67+J70+J73+J77+J78</f>
        <v>0</v>
      </c>
      <c r="K65" s="45">
        <f>K66+K67+K70+K73+K77+K78</f>
        <v>0</v>
      </c>
      <c r="L65" s="45">
        <f>L66+L67+L70+L73+L77+L78</f>
        <v>0</v>
      </c>
      <c r="M65" s="45">
        <f>M66+M67+M70+M73+M77+M78</f>
        <v>0</v>
      </c>
      <c r="N65" s="45">
        <f>N66+N67+N70+N73+N77+N78</f>
        <v>0</v>
      </c>
      <c r="O65" s="47" t="s">
        <v>180</v>
      </c>
      <c r="P65" s="47" t="s">
        <v>180</v>
      </c>
    </row>
    <row r="66" spans="1:16" s="5" customFormat="1" ht="14.25" thickBot="1" thickTop="1">
      <c r="A66" s="59" t="s">
        <v>124</v>
      </c>
      <c r="B66" s="54">
        <v>3110</v>
      </c>
      <c r="C66" s="54">
        <v>450</v>
      </c>
      <c r="D66" s="60">
        <v>0</v>
      </c>
      <c r="E66" s="47" t="s">
        <v>180</v>
      </c>
      <c r="F66" s="47" t="s">
        <v>180</v>
      </c>
      <c r="G66" s="47" t="s">
        <v>180</v>
      </c>
      <c r="H66" s="47" t="s">
        <v>180</v>
      </c>
      <c r="I66" s="47" t="s">
        <v>180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47" t="s">
        <v>180</v>
      </c>
      <c r="P66" s="47" t="s">
        <v>180</v>
      </c>
    </row>
    <row r="67" spans="1:16" ht="14.25" thickBot="1" thickTop="1">
      <c r="A67" s="63" t="s">
        <v>126</v>
      </c>
      <c r="B67" s="54">
        <v>3120</v>
      </c>
      <c r="C67" s="54">
        <v>460</v>
      </c>
      <c r="D67" s="55">
        <f>SUM(D68:D69)</f>
        <v>0</v>
      </c>
      <c r="E67" s="47" t="s">
        <v>180</v>
      </c>
      <c r="F67" s="47" t="s">
        <v>180</v>
      </c>
      <c r="G67" s="47" t="s">
        <v>180</v>
      </c>
      <c r="H67" s="47" t="s">
        <v>180</v>
      </c>
      <c r="I67" s="47" t="s">
        <v>180</v>
      </c>
      <c r="J67" s="55">
        <f>SUM(J68:J69)</f>
        <v>0</v>
      </c>
      <c r="K67" s="55">
        <f>SUM(K68:K69)</f>
        <v>0</v>
      </c>
      <c r="L67" s="55">
        <f>SUM(L68:L69)</f>
        <v>0</v>
      </c>
      <c r="M67" s="55">
        <f>SUM(M68:M69)</f>
        <v>0</v>
      </c>
      <c r="N67" s="55">
        <f>SUM(N68:N69)</f>
        <v>0</v>
      </c>
      <c r="O67" s="47" t="s">
        <v>180</v>
      </c>
      <c r="P67" s="47" t="s">
        <v>180</v>
      </c>
    </row>
    <row r="68" spans="1:16" ht="14.25" thickBot="1" thickTop="1">
      <c r="A68" s="56" t="s">
        <v>128</v>
      </c>
      <c r="B68" s="40">
        <v>3121</v>
      </c>
      <c r="C68" s="40">
        <v>470</v>
      </c>
      <c r="D68" s="57">
        <v>0</v>
      </c>
      <c r="E68" s="47" t="s">
        <v>180</v>
      </c>
      <c r="F68" s="47" t="s">
        <v>180</v>
      </c>
      <c r="G68" s="47" t="s">
        <v>180</v>
      </c>
      <c r="H68" s="47" t="s">
        <v>180</v>
      </c>
      <c r="I68" s="47" t="s">
        <v>180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47" t="s">
        <v>180</v>
      </c>
      <c r="P68" s="47" t="s">
        <v>180</v>
      </c>
    </row>
    <row r="69" spans="1:16" s="5" customFormat="1" ht="14.25" thickBot="1" thickTop="1">
      <c r="A69" s="56" t="s">
        <v>204</v>
      </c>
      <c r="B69" s="40">
        <v>3122</v>
      </c>
      <c r="C69" s="40">
        <v>480</v>
      </c>
      <c r="D69" s="57">
        <v>0</v>
      </c>
      <c r="E69" s="47" t="s">
        <v>180</v>
      </c>
      <c r="F69" s="47" t="s">
        <v>180</v>
      </c>
      <c r="G69" s="47" t="s">
        <v>180</v>
      </c>
      <c r="H69" s="47" t="s">
        <v>180</v>
      </c>
      <c r="I69" s="47" t="s">
        <v>180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47" t="s">
        <v>180</v>
      </c>
      <c r="P69" s="47" t="s">
        <v>180</v>
      </c>
    </row>
    <row r="70" spans="1:16" ht="14.25" thickBot="1" thickTop="1">
      <c r="A70" s="53" t="s">
        <v>132</v>
      </c>
      <c r="B70" s="54">
        <v>3130</v>
      </c>
      <c r="C70" s="54">
        <v>490</v>
      </c>
      <c r="D70" s="55">
        <f>SUM(D71:D72)</f>
        <v>0</v>
      </c>
      <c r="E70" s="47" t="s">
        <v>180</v>
      </c>
      <c r="F70" s="47" t="s">
        <v>180</v>
      </c>
      <c r="G70" s="47" t="s">
        <v>180</v>
      </c>
      <c r="H70" s="47" t="s">
        <v>180</v>
      </c>
      <c r="I70" s="47" t="s">
        <v>180</v>
      </c>
      <c r="J70" s="55">
        <f>SUM(J71:J72)</f>
        <v>0</v>
      </c>
      <c r="K70" s="55">
        <f>SUM(K71:K72)</f>
        <v>0</v>
      </c>
      <c r="L70" s="55">
        <f>SUM(L71:L72)</f>
        <v>0</v>
      </c>
      <c r="M70" s="55">
        <f>SUM(M71:M72)</f>
        <v>0</v>
      </c>
      <c r="N70" s="55">
        <f>SUM(N71:N72)</f>
        <v>0</v>
      </c>
      <c r="O70" s="47" t="s">
        <v>180</v>
      </c>
      <c r="P70" s="47" t="s">
        <v>180</v>
      </c>
    </row>
    <row r="71" spans="1:16" ht="14.25" thickBot="1" thickTop="1">
      <c r="A71" s="56" t="s">
        <v>205</v>
      </c>
      <c r="B71" s="40">
        <v>3131</v>
      </c>
      <c r="C71" s="40">
        <v>500</v>
      </c>
      <c r="D71" s="57">
        <v>0</v>
      </c>
      <c r="E71" s="47" t="s">
        <v>180</v>
      </c>
      <c r="F71" s="47" t="s">
        <v>180</v>
      </c>
      <c r="G71" s="47" t="s">
        <v>180</v>
      </c>
      <c r="H71" s="47" t="s">
        <v>180</v>
      </c>
      <c r="I71" s="47" t="s">
        <v>180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47" t="s">
        <v>180</v>
      </c>
      <c r="P71" s="47" t="s">
        <v>180</v>
      </c>
    </row>
    <row r="72" spans="1:16" s="5" customFormat="1" ht="14.25" thickBot="1" thickTop="1">
      <c r="A72" s="56" t="s">
        <v>206</v>
      </c>
      <c r="B72" s="40">
        <v>3132</v>
      </c>
      <c r="C72" s="40">
        <v>510</v>
      </c>
      <c r="D72" s="57">
        <v>0</v>
      </c>
      <c r="E72" s="47" t="s">
        <v>180</v>
      </c>
      <c r="F72" s="47" t="s">
        <v>180</v>
      </c>
      <c r="G72" s="47" t="s">
        <v>180</v>
      </c>
      <c r="H72" s="47" t="s">
        <v>180</v>
      </c>
      <c r="I72" s="47" t="s">
        <v>180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47" t="s">
        <v>180</v>
      </c>
      <c r="P72" s="47" t="s">
        <v>180</v>
      </c>
    </row>
    <row r="73" spans="1:16" ht="14.25" thickBot="1" thickTop="1">
      <c r="A73" s="53" t="s">
        <v>207</v>
      </c>
      <c r="B73" s="54">
        <v>3140</v>
      </c>
      <c r="C73" s="54">
        <v>520</v>
      </c>
      <c r="D73" s="55">
        <f>SUM(D74:D76)</f>
        <v>0</v>
      </c>
      <c r="E73" s="47" t="s">
        <v>180</v>
      </c>
      <c r="F73" s="47" t="s">
        <v>180</v>
      </c>
      <c r="G73" s="47" t="s">
        <v>180</v>
      </c>
      <c r="H73" s="47" t="s">
        <v>180</v>
      </c>
      <c r="I73" s="47" t="s">
        <v>180</v>
      </c>
      <c r="J73" s="55">
        <f>SUM(J74:J76)</f>
        <v>0</v>
      </c>
      <c r="K73" s="55">
        <f>SUM(K74:K76)</f>
        <v>0</v>
      </c>
      <c r="L73" s="55">
        <f>SUM(L74:L76)</f>
        <v>0</v>
      </c>
      <c r="M73" s="55">
        <f>SUM(M74:M76)</f>
        <v>0</v>
      </c>
      <c r="N73" s="55">
        <f>SUM(N74:N76)</f>
        <v>0</v>
      </c>
      <c r="O73" s="47" t="s">
        <v>180</v>
      </c>
      <c r="P73" s="47" t="s">
        <v>180</v>
      </c>
    </row>
    <row r="74" spans="1:16" ht="14.25" thickBot="1" thickTop="1">
      <c r="A74" s="69" t="s">
        <v>208</v>
      </c>
      <c r="B74" s="40">
        <v>3141</v>
      </c>
      <c r="C74" s="40">
        <v>530</v>
      </c>
      <c r="D74" s="57">
        <v>0</v>
      </c>
      <c r="E74" s="47" t="s">
        <v>180</v>
      </c>
      <c r="F74" s="47" t="s">
        <v>180</v>
      </c>
      <c r="G74" s="47" t="s">
        <v>180</v>
      </c>
      <c r="H74" s="47" t="s">
        <v>180</v>
      </c>
      <c r="I74" s="47" t="s">
        <v>180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47" t="s">
        <v>180</v>
      </c>
      <c r="P74" s="47" t="s">
        <v>180</v>
      </c>
    </row>
    <row r="75" spans="1:16" ht="14.25" thickBot="1" thickTop="1">
      <c r="A75" s="69" t="s">
        <v>209</v>
      </c>
      <c r="B75" s="40">
        <v>3142</v>
      </c>
      <c r="C75" s="40">
        <v>540</v>
      </c>
      <c r="D75" s="57">
        <v>0</v>
      </c>
      <c r="E75" s="47" t="s">
        <v>180</v>
      </c>
      <c r="F75" s="47" t="s">
        <v>180</v>
      </c>
      <c r="G75" s="47" t="s">
        <v>180</v>
      </c>
      <c r="H75" s="47" t="s">
        <v>180</v>
      </c>
      <c r="I75" s="47" t="s">
        <v>180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47" t="s">
        <v>180</v>
      </c>
      <c r="P75" s="47" t="s">
        <v>180</v>
      </c>
    </row>
    <row r="76" spans="1:16" s="5" customFormat="1" ht="14.25" thickBot="1" thickTop="1">
      <c r="A76" s="69" t="s">
        <v>210</v>
      </c>
      <c r="B76" s="40">
        <v>3143</v>
      </c>
      <c r="C76" s="40">
        <v>550</v>
      </c>
      <c r="D76" s="57">
        <v>0</v>
      </c>
      <c r="E76" s="47" t="s">
        <v>180</v>
      </c>
      <c r="F76" s="47" t="s">
        <v>180</v>
      </c>
      <c r="G76" s="47" t="s">
        <v>180</v>
      </c>
      <c r="H76" s="47" t="s">
        <v>180</v>
      </c>
      <c r="I76" s="47" t="s">
        <v>180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47" t="s">
        <v>180</v>
      </c>
      <c r="P76" s="47" t="s">
        <v>180</v>
      </c>
    </row>
    <row r="77" spans="1:16" s="5" customFormat="1" ht="14.25" thickBot="1" thickTop="1">
      <c r="A77" s="53" t="s">
        <v>146</v>
      </c>
      <c r="B77" s="54">
        <v>3150</v>
      </c>
      <c r="C77" s="54">
        <v>560</v>
      </c>
      <c r="D77" s="60">
        <v>0</v>
      </c>
      <c r="E77" s="47" t="s">
        <v>180</v>
      </c>
      <c r="F77" s="47" t="s">
        <v>180</v>
      </c>
      <c r="G77" s="47" t="s">
        <v>180</v>
      </c>
      <c r="H77" s="47" t="s">
        <v>180</v>
      </c>
      <c r="I77" s="47" t="s">
        <v>180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47" t="s">
        <v>180</v>
      </c>
      <c r="P77" s="47" t="s">
        <v>180</v>
      </c>
    </row>
    <row r="78" spans="1:16" s="3" customFormat="1" ht="14.25" thickBot="1" thickTop="1">
      <c r="A78" s="53" t="s">
        <v>211</v>
      </c>
      <c r="B78" s="54">
        <v>3160</v>
      </c>
      <c r="C78" s="54">
        <v>570</v>
      </c>
      <c r="D78" s="60">
        <v>0</v>
      </c>
      <c r="E78" s="47" t="s">
        <v>180</v>
      </c>
      <c r="F78" s="47" t="s">
        <v>180</v>
      </c>
      <c r="G78" s="47" t="s">
        <v>180</v>
      </c>
      <c r="H78" s="47" t="s">
        <v>180</v>
      </c>
      <c r="I78" s="47" t="s">
        <v>180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47" t="s">
        <v>180</v>
      </c>
      <c r="P78" s="47" t="s">
        <v>180</v>
      </c>
    </row>
    <row r="79" spans="1:16" s="5" customFormat="1" ht="14.25" thickBot="1" thickTop="1">
      <c r="A79" s="52" t="s">
        <v>150</v>
      </c>
      <c r="B79" s="43">
        <v>3200</v>
      </c>
      <c r="C79" s="43">
        <v>580</v>
      </c>
      <c r="D79" s="45">
        <f>SUM(D80:D83)</f>
        <v>0</v>
      </c>
      <c r="E79" s="47" t="s">
        <v>180</v>
      </c>
      <c r="F79" s="47" t="s">
        <v>180</v>
      </c>
      <c r="G79" s="47" t="s">
        <v>180</v>
      </c>
      <c r="H79" s="47" t="s">
        <v>180</v>
      </c>
      <c r="I79" s="47" t="s">
        <v>180</v>
      </c>
      <c r="J79" s="45">
        <f>SUM(J80:J83)</f>
        <v>0</v>
      </c>
      <c r="K79" s="45">
        <f>SUM(K80:K83)</f>
        <v>0</v>
      </c>
      <c r="L79" s="45">
        <f>SUM(L80:L83)</f>
        <v>0</v>
      </c>
      <c r="M79" s="45">
        <f>SUM(M80:M83)</f>
        <v>0</v>
      </c>
      <c r="N79" s="45">
        <f>SUM(N80:N83)</f>
        <v>0</v>
      </c>
      <c r="O79" s="47" t="s">
        <v>180</v>
      </c>
      <c r="P79" s="47" t="s">
        <v>180</v>
      </c>
    </row>
    <row r="80" spans="1:16" s="5" customFormat="1" ht="24" thickBot="1" thickTop="1">
      <c r="A80" s="59" t="s">
        <v>152</v>
      </c>
      <c r="B80" s="54">
        <v>3210</v>
      </c>
      <c r="C80" s="54">
        <v>590</v>
      </c>
      <c r="D80" s="60">
        <v>0</v>
      </c>
      <c r="E80" s="47" t="s">
        <v>180</v>
      </c>
      <c r="F80" s="47" t="s">
        <v>180</v>
      </c>
      <c r="G80" s="47" t="s">
        <v>180</v>
      </c>
      <c r="H80" s="47" t="s">
        <v>180</v>
      </c>
      <c r="I80" s="47" t="s">
        <v>180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47" t="s">
        <v>180</v>
      </c>
      <c r="P80" s="47" t="s">
        <v>180</v>
      </c>
    </row>
    <row r="81" spans="1:16" s="5" customFormat="1" ht="24" thickBot="1" thickTop="1">
      <c r="A81" s="59" t="s">
        <v>154</v>
      </c>
      <c r="B81" s="54">
        <v>3220</v>
      </c>
      <c r="C81" s="54">
        <v>600</v>
      </c>
      <c r="D81" s="60">
        <v>0</v>
      </c>
      <c r="E81" s="47" t="s">
        <v>180</v>
      </c>
      <c r="F81" s="47" t="s">
        <v>180</v>
      </c>
      <c r="G81" s="47" t="s">
        <v>180</v>
      </c>
      <c r="H81" s="47" t="s">
        <v>180</v>
      </c>
      <c r="I81" s="47" t="s">
        <v>180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47" t="s">
        <v>180</v>
      </c>
      <c r="P81" s="47" t="s">
        <v>180</v>
      </c>
    </row>
    <row r="82" spans="1:16" s="5" customFormat="1" ht="24" thickBot="1" thickTop="1">
      <c r="A82" s="53" t="s">
        <v>212</v>
      </c>
      <c r="B82" s="54">
        <v>3230</v>
      </c>
      <c r="C82" s="54">
        <v>610</v>
      </c>
      <c r="D82" s="60">
        <v>0</v>
      </c>
      <c r="E82" s="47" t="s">
        <v>180</v>
      </c>
      <c r="F82" s="47" t="s">
        <v>180</v>
      </c>
      <c r="G82" s="47" t="s">
        <v>180</v>
      </c>
      <c r="H82" s="47" t="s">
        <v>180</v>
      </c>
      <c r="I82" s="47" t="s">
        <v>180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47" t="s">
        <v>180</v>
      </c>
      <c r="P82" s="47" t="s">
        <v>180</v>
      </c>
    </row>
    <row r="83" spans="1:13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37" t="s">
        <v>213</v>
      </c>
      <c r="B85" s="37"/>
      <c r="C85" s="37"/>
      <c r="D85" s="32"/>
      <c r="E85" s="37"/>
      <c r="F85" s="36" t="s">
        <v>161</v>
      </c>
      <c r="G85" s="36"/>
      <c r="H85" s="1"/>
      <c r="I85" s="1"/>
      <c r="J85" s="1"/>
      <c r="K85" s="1"/>
      <c r="L85" s="1"/>
      <c r="M85" s="1"/>
    </row>
    <row r="86" spans="1:13" ht="12.75">
      <c r="A86" s="37"/>
      <c r="B86" s="37"/>
      <c r="C86" s="37"/>
      <c r="D86" s="34" t="s">
        <v>164</v>
      </c>
      <c r="E86" s="37"/>
      <c r="F86" s="34" t="s">
        <v>165</v>
      </c>
      <c r="G86" s="35"/>
      <c r="H86" s="1"/>
      <c r="I86" s="1"/>
      <c r="J86" s="1"/>
      <c r="K86" s="1"/>
      <c r="L86" s="1"/>
      <c r="M86" s="1"/>
    </row>
    <row r="87" spans="1:13" ht="12.75">
      <c r="A87" s="37" t="s">
        <v>162</v>
      </c>
      <c r="B87" s="37"/>
      <c r="C87" s="37"/>
      <c r="D87" s="32"/>
      <c r="E87" s="37"/>
      <c r="F87" s="36" t="s">
        <v>163</v>
      </c>
      <c r="G87" s="36"/>
      <c r="H87" s="1"/>
      <c r="I87" s="1"/>
      <c r="J87" s="1"/>
      <c r="K87" s="1"/>
      <c r="L87" s="1"/>
      <c r="M87" s="1"/>
    </row>
    <row r="88" spans="1:13" ht="12.75">
      <c r="A88" s="37"/>
      <c r="B88" s="37"/>
      <c r="C88" s="37"/>
      <c r="D88" s="34" t="s">
        <v>164</v>
      </c>
      <c r="E88" s="37"/>
      <c r="F88" s="34" t="s">
        <v>165</v>
      </c>
      <c r="G88" s="35"/>
      <c r="H88" s="1"/>
      <c r="I88" s="1"/>
      <c r="J88" s="1"/>
      <c r="K88" s="1"/>
      <c r="L88" s="1"/>
      <c r="M88" s="1"/>
    </row>
    <row r="89" spans="1:13" ht="12.75">
      <c r="A89" s="72" t="s">
        <v>217</v>
      </c>
      <c r="B89" s="37"/>
      <c r="C89" s="37"/>
      <c r="D89" s="37"/>
      <c r="E89" s="37"/>
      <c r="F89" s="37"/>
      <c r="G89" s="37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sheetProtection/>
  <mergeCells count="30">
    <mergeCell ref="O16:P17"/>
    <mergeCell ref="J17:J19"/>
    <mergeCell ref="K17:M17"/>
    <mergeCell ref="N17:N19"/>
    <mergeCell ref="K18:K19"/>
    <mergeCell ref="L18:M18"/>
    <mergeCell ref="O18:O19"/>
    <mergeCell ref="P18:P1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F17:F19"/>
    <mergeCell ref="G16:G19"/>
    <mergeCell ref="H16:H19"/>
    <mergeCell ref="A10:G10"/>
    <mergeCell ref="L1:M1"/>
    <mergeCell ref="L2:M2"/>
    <mergeCell ref="A7:G7"/>
    <mergeCell ref="A8:G8"/>
    <mergeCell ref="A9:G9"/>
  </mergeCells>
  <printOptions/>
  <pageMargins left="0.196850393700787" right="0.196850393700787" top="0.196850393700787" bottom="0.196850393700787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Проектор</cp:lastModifiedBy>
  <dcterms:created xsi:type="dcterms:W3CDTF">2017-12-21T13:29:41Z</dcterms:created>
  <dcterms:modified xsi:type="dcterms:W3CDTF">2018-07-13T18:46:40Z</dcterms:modified>
  <cp:category/>
  <cp:version/>
  <cp:contentType/>
  <cp:contentStatus/>
</cp:coreProperties>
</file>